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10230" activeTab="0"/>
  </bookViews>
  <sheets>
    <sheet name="Smst" sheetId="1" r:id="rId1"/>
    <sheet name="Indata" sheetId="2" r:id="rId2"/>
    <sheet name="Blad3" sheetId="3" r:id="rId3"/>
  </sheets>
  <definedNames>
    <definedName name="_xlnm.Print_Titles" localSheetId="0">'Smst'!$1:$5</definedName>
  </definedNames>
  <calcPr fullCalcOnLoad="1"/>
</workbook>
</file>

<file path=xl/sharedStrings.xml><?xml version="1.0" encoding="utf-8"?>
<sst xmlns="http://schemas.openxmlformats.org/spreadsheetml/2006/main" count="306" uniqueCount="119">
  <si>
    <t>TAVLOR</t>
  </si>
  <si>
    <t>OS1</t>
  </si>
  <si>
    <t>OS2</t>
  </si>
  <si>
    <t>OS3</t>
  </si>
  <si>
    <t>OS4</t>
  </si>
  <si>
    <t>OS5</t>
  </si>
  <si>
    <t>TID</t>
  </si>
  <si>
    <t xml:space="preserve">Startnr </t>
  </si>
  <si>
    <t>Ingvar Andersson</t>
  </si>
  <si>
    <t>Jonas Hjelm</t>
  </si>
  <si>
    <t>Mattias Andersson</t>
  </si>
  <si>
    <t>Björn Wilén</t>
  </si>
  <si>
    <t>Leo Wilén</t>
  </si>
  <si>
    <t>Peter Palinkas</t>
  </si>
  <si>
    <t>Arne Johansson</t>
  </si>
  <si>
    <t>Conny Johansson</t>
  </si>
  <si>
    <t>Daniel Johansson</t>
  </si>
  <si>
    <t>Startnr</t>
  </si>
  <si>
    <t>OS6</t>
  </si>
  <si>
    <t>OS7</t>
  </si>
  <si>
    <t>OS8</t>
  </si>
  <si>
    <t>OS9</t>
  </si>
  <si>
    <t>TP</t>
  </si>
  <si>
    <t>NEZ</t>
  </si>
  <si>
    <t>SM</t>
  </si>
  <si>
    <t>SE</t>
  </si>
  <si>
    <t>DK</t>
  </si>
  <si>
    <t>FI</t>
  </si>
  <si>
    <t>Nat
ion</t>
  </si>
  <si>
    <t>Dackenatten-2009-09-26</t>
  </si>
  <si>
    <t>Total
Tid</t>
  </si>
  <si>
    <t>Total
tavlor</t>
  </si>
  <si>
    <t>Total
TP</t>
  </si>
  <si>
    <t>NEZ
B</t>
  </si>
  <si>
    <t>SSM</t>
  </si>
  <si>
    <t>RESULTS DACKENATTEN 2009-09-26</t>
  </si>
  <si>
    <t>Förare 
Driver</t>
  </si>
  <si>
    <t>Kartläsare 
Navigator</t>
  </si>
  <si>
    <t>Stig Lindström</t>
  </si>
  <si>
    <t>Lars Mörnborg</t>
  </si>
  <si>
    <t>Sölve Eklund</t>
  </si>
  <si>
    <t>Jesper Eklund</t>
  </si>
  <si>
    <t>Lars Erik Lindell</t>
  </si>
  <si>
    <t>Monica Lindell</t>
  </si>
  <si>
    <t>Sigge Henriksson</t>
  </si>
  <si>
    <t>Thomas Henriksson</t>
  </si>
  <si>
    <t>Tomi Viitala</t>
  </si>
  <si>
    <t>Juha Heikkilä</t>
  </si>
  <si>
    <t>Rolf Sjöberg</t>
  </si>
  <si>
    <t>Kari Mamia</t>
  </si>
  <si>
    <t>Erkki Sinisalo</t>
  </si>
  <si>
    <t>Jukka Lahtinen</t>
  </si>
  <si>
    <t>Harald Söndergaard</t>
  </si>
  <si>
    <t>Jan Söndergaard</t>
  </si>
  <si>
    <t>Lars Palle</t>
  </si>
  <si>
    <t>Stig W Ravn</t>
  </si>
  <si>
    <t>Flemming Jensen</t>
  </si>
  <si>
    <t>Jan Johansen</t>
  </si>
  <si>
    <t>Kjell Andersson</t>
  </si>
  <si>
    <t>Börge Holm</t>
  </si>
  <si>
    <t>Jörn Mörup</t>
  </si>
  <si>
    <t>Kari Virtanen</t>
  </si>
  <si>
    <t>Timo Mäkelä</t>
  </si>
  <si>
    <t>Jesper Jakobsen</t>
  </si>
  <si>
    <t>Henrik Möller-Nielsen</t>
  </si>
  <si>
    <t>Michael Nystrup Larsen</t>
  </si>
  <si>
    <t>Ole Skov</t>
  </si>
  <si>
    <t>Rene Hinsch</t>
  </si>
  <si>
    <t>Kim Andersen</t>
  </si>
  <si>
    <t>Pasi Kekkonen</t>
  </si>
  <si>
    <t>Matti Muttilainen</t>
  </si>
  <si>
    <t>Jukka Saarenvalta</t>
  </si>
  <si>
    <t>Arto Mattila</t>
  </si>
  <si>
    <t>Håkan Nilsson</t>
  </si>
  <si>
    <t>Pär Lundqvist</t>
  </si>
  <si>
    <t>Christian Mölck</t>
  </si>
  <si>
    <t>Jan Petersen</t>
  </si>
  <si>
    <t>Erik Thorbjörn Rasmussen</t>
  </si>
  <si>
    <t>Kim Pedersen</t>
  </si>
  <si>
    <t>Stefan Eriksson</t>
  </si>
  <si>
    <t>Per Andersson</t>
  </si>
  <si>
    <t>Krister Jönsson</t>
  </si>
  <si>
    <t>Ingmar Evaldsson</t>
  </si>
  <si>
    <t>Esa Yliniemi</t>
  </si>
  <si>
    <t>Jari Kulmala</t>
  </si>
  <si>
    <t>Jaro Ojanperä</t>
  </si>
  <si>
    <t>Riku Rousku</t>
  </si>
  <si>
    <t>P L Andersson</t>
  </si>
  <si>
    <t>Peter Kihlstenius</t>
  </si>
  <si>
    <t>Pekka Kaipainen</t>
  </si>
  <si>
    <t>Erkki Laakso</t>
  </si>
  <si>
    <t>Kurt Fredrixon</t>
  </si>
  <si>
    <t>Mattias Fredrixon</t>
  </si>
  <si>
    <t>Kenneth Lannermo</t>
  </si>
  <si>
    <t>Ulf Andersson</t>
  </si>
  <si>
    <t>TOTAL
SSM</t>
  </si>
  <si>
    <t>Leif Fransson</t>
  </si>
  <si>
    <t>Johan Fransson</t>
  </si>
  <si>
    <t>Pelle Wallentheim</t>
  </si>
  <si>
    <t>Roger Pehrson</t>
  </si>
  <si>
    <t>Bo Haraldsson</t>
  </si>
  <si>
    <t>Hans Sylvan</t>
  </si>
  <si>
    <t>Stehan Helin</t>
  </si>
  <si>
    <t>Joacin Ahnheim</t>
  </si>
  <si>
    <t>Anders Karlsson</t>
  </si>
  <si>
    <t>Anton Sävström</t>
  </si>
  <si>
    <t>Niklas Cedstedt</t>
  </si>
  <si>
    <t>Per Johansson</t>
  </si>
  <si>
    <t>Gunnar Munktelius</t>
  </si>
  <si>
    <t>Mikael Anderson</t>
  </si>
  <si>
    <t>Hans-E Haraldsson</t>
  </si>
  <si>
    <t>Staffan Holmborn</t>
  </si>
  <si>
    <t>Vakant</t>
  </si>
  <si>
    <t>NEZ-B</t>
  </si>
  <si>
    <t>NEZ Seedade</t>
  </si>
  <si>
    <t>NEZ
Beg Cup</t>
  </si>
  <si>
    <t>Brutit</t>
  </si>
  <si>
    <t>Kjell Carlsson</t>
  </si>
  <si>
    <t>Plac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</si>
</sst>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21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2" xfId="0" applyNumberFormat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21" fontId="0" fillId="0" borderId="1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2" borderId="2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="65" zoomScaleNormal="65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48" sqref="Z48"/>
    </sheetView>
  </sheetViews>
  <sheetFormatPr defaultColWidth="9.140625" defaultRowHeight="12.75"/>
  <cols>
    <col min="1" max="1" width="9.140625" style="15" customWidth="1"/>
    <col min="2" max="2" width="7.421875" style="0" customWidth="1"/>
    <col min="3" max="3" width="19.7109375" style="0" customWidth="1"/>
    <col min="4" max="4" width="23.28125" style="0" customWidth="1"/>
    <col min="5" max="9" width="5.57421875" style="16" customWidth="1"/>
    <col min="10" max="10" width="5.8515625" style="16" customWidth="1"/>
    <col min="11" max="18" width="6.28125" style="16" customWidth="1"/>
    <col min="19" max="20" width="8.7109375" style="16" customWidth="1"/>
    <col min="21" max="31" width="9.7109375" style="16" bestFit="1" customWidth="1"/>
    <col min="34" max="34" width="9.140625" style="16" customWidth="1"/>
  </cols>
  <sheetData>
    <row r="1" spans="2:28" ht="18">
      <c r="B1" s="12" t="s">
        <v>35</v>
      </c>
      <c r="AA1" s="19"/>
      <c r="AB1" s="19"/>
    </row>
    <row r="2" ht="13.5" thickBot="1"/>
    <row r="3" spans="2:34" ht="39.75" customHeight="1" thickBot="1">
      <c r="B3" s="55"/>
      <c r="C3" s="7"/>
      <c r="D3" s="7"/>
      <c r="E3" s="15"/>
      <c r="F3" s="15"/>
      <c r="G3" s="15"/>
      <c r="H3" s="15"/>
      <c r="I3" s="21"/>
      <c r="J3" s="52" t="s">
        <v>0</v>
      </c>
      <c r="K3" s="53"/>
      <c r="L3" s="53"/>
      <c r="M3" s="53"/>
      <c r="N3" s="53"/>
      <c r="O3" s="53"/>
      <c r="P3" s="53"/>
      <c r="Q3" s="53"/>
      <c r="R3" s="53"/>
      <c r="S3" s="54"/>
      <c r="T3" s="23" t="s">
        <v>22</v>
      </c>
      <c r="U3" s="52" t="s">
        <v>6</v>
      </c>
      <c r="V3" s="53"/>
      <c r="W3" s="53"/>
      <c r="X3" s="53"/>
      <c r="Y3" s="53"/>
      <c r="Z3" s="53"/>
      <c r="AA3" s="53"/>
      <c r="AB3" s="53"/>
      <c r="AC3" s="53"/>
      <c r="AD3" s="54"/>
      <c r="AE3" s="26" t="s">
        <v>95</v>
      </c>
      <c r="AF3" s="26" t="s">
        <v>23</v>
      </c>
      <c r="AG3" s="26" t="s">
        <v>24</v>
      </c>
      <c r="AH3" s="26" t="s">
        <v>115</v>
      </c>
    </row>
    <row r="4" spans="1:31" ht="26.25" thickBot="1">
      <c r="A4" s="15" t="s">
        <v>118</v>
      </c>
      <c r="B4" s="56" t="s">
        <v>7</v>
      </c>
      <c r="C4" s="10" t="s">
        <v>36</v>
      </c>
      <c r="D4" s="10" t="s">
        <v>37</v>
      </c>
      <c r="E4" s="9" t="s">
        <v>28</v>
      </c>
      <c r="F4" s="9" t="s">
        <v>33</v>
      </c>
      <c r="G4" s="9" t="s">
        <v>23</v>
      </c>
      <c r="H4" s="9" t="s">
        <v>24</v>
      </c>
      <c r="I4" s="9" t="s">
        <v>34</v>
      </c>
      <c r="J4" s="22" t="s">
        <v>1</v>
      </c>
      <c r="K4" s="22" t="s">
        <v>2</v>
      </c>
      <c r="L4" s="22" t="s">
        <v>3</v>
      </c>
      <c r="M4" s="22" t="s">
        <v>4</v>
      </c>
      <c r="N4" s="22" t="s">
        <v>5</v>
      </c>
      <c r="O4" s="22" t="s">
        <v>18</v>
      </c>
      <c r="P4" s="22" t="s">
        <v>19</v>
      </c>
      <c r="Q4" s="22" t="s">
        <v>20</v>
      </c>
      <c r="R4" s="22" t="s">
        <v>21</v>
      </c>
      <c r="S4" s="24" t="s">
        <v>31</v>
      </c>
      <c r="T4" s="24" t="s">
        <v>32</v>
      </c>
      <c r="U4" s="22" t="s">
        <v>1</v>
      </c>
      <c r="V4" s="22" t="s">
        <v>2</v>
      </c>
      <c r="W4" s="22" t="s">
        <v>3</v>
      </c>
      <c r="X4" s="22" t="s">
        <v>4</v>
      </c>
      <c r="Y4" s="22" t="s">
        <v>5</v>
      </c>
      <c r="Z4" s="22" t="s">
        <v>18</v>
      </c>
      <c r="AA4" s="22" t="s">
        <v>19</v>
      </c>
      <c r="AB4" s="22" t="s">
        <v>20</v>
      </c>
      <c r="AC4" s="22" t="s">
        <v>21</v>
      </c>
      <c r="AD4" s="24" t="s">
        <v>30</v>
      </c>
      <c r="AE4" s="22"/>
    </row>
    <row r="5" spans="2:34" ht="12.75">
      <c r="B5" s="57"/>
      <c r="C5" s="2"/>
      <c r="D5" s="2"/>
      <c r="E5" s="1"/>
      <c r="F5" s="1"/>
      <c r="G5" s="1"/>
      <c r="H5" s="1"/>
      <c r="I5" s="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7"/>
      <c r="AF5" s="7"/>
      <c r="AG5" s="7"/>
      <c r="AH5" s="15"/>
    </row>
    <row r="6" spans="1:34" ht="12.75">
      <c r="A6" s="15">
        <v>1</v>
      </c>
      <c r="B6" s="58">
        <v>10</v>
      </c>
      <c r="C6" s="46" t="s">
        <v>110</v>
      </c>
      <c r="D6" s="46" t="s">
        <v>109</v>
      </c>
      <c r="E6" s="48" t="s">
        <v>25</v>
      </c>
      <c r="F6" s="48"/>
      <c r="G6" s="48">
        <v>1</v>
      </c>
      <c r="H6" s="48">
        <v>1</v>
      </c>
      <c r="I6" s="48">
        <v>1</v>
      </c>
      <c r="J6" s="17"/>
      <c r="K6" s="17"/>
      <c r="L6" s="17"/>
      <c r="M6" s="17"/>
      <c r="N6" s="17">
        <v>10</v>
      </c>
      <c r="O6" s="17"/>
      <c r="P6" s="17"/>
      <c r="Q6" s="17"/>
      <c r="R6" s="17"/>
      <c r="S6" s="17">
        <f aca="true" t="shared" si="0" ref="S6:S46">SUM(J6:R6)</f>
        <v>10</v>
      </c>
      <c r="T6" s="17"/>
      <c r="U6" s="49">
        <f>IF(Indata!B94&lt;0,0,Indata!B94)</f>
        <v>0.0017245370370370366</v>
      </c>
      <c r="V6" s="49">
        <f>IF(Indata!C94&lt;0,0,Indata!C94)</f>
        <v>0</v>
      </c>
      <c r="W6" s="49">
        <f>IF(Indata!D94&lt;0,0,Indata!D94)</f>
        <v>4.6296296296296016E-05</v>
      </c>
      <c r="X6" s="49">
        <f>IF(Indata!E94&lt;0,0,Indata!E94)</f>
        <v>0.0009375000000000008</v>
      </c>
      <c r="Y6" s="49">
        <f>IF(Indata!F94&lt;0,0,Indata!F94)</f>
        <v>0.0013425925925925923</v>
      </c>
      <c r="Z6" s="49">
        <f>IF(Indata!G94&lt;0,0,Indata!G94)</f>
        <v>0.0006597222222222221</v>
      </c>
      <c r="AA6" s="49">
        <f>IF(Indata!H94&lt;0,0,Indata!H94)</f>
        <v>0</v>
      </c>
      <c r="AB6" s="49">
        <f>IF(Indata!I94&lt;0,0,Indata!I94)</f>
        <v>0</v>
      </c>
      <c r="AC6" s="49">
        <f>IF(Indata!J94&lt;0,0,Indata!J94)</f>
        <v>0.002581018518518517</v>
      </c>
      <c r="AD6" s="49">
        <f aca="true" t="shared" si="1" ref="AD6:AD46">SUM(U6:AC6)</f>
        <v>0.007291666666666665</v>
      </c>
      <c r="AE6" s="50">
        <f aca="true" t="shared" si="2" ref="AE6:AE45">(S6+T6)/1440+AD6</f>
        <v>0.014236111111111109</v>
      </c>
      <c r="AF6" s="7"/>
      <c r="AG6" s="7"/>
      <c r="AH6" s="15"/>
    </row>
    <row r="7" spans="1:34" ht="12.75">
      <c r="A7" s="15">
        <v>2</v>
      </c>
      <c r="B7" s="58">
        <v>8</v>
      </c>
      <c r="C7" s="47" t="s">
        <v>85</v>
      </c>
      <c r="D7" s="47" t="s">
        <v>86</v>
      </c>
      <c r="E7" s="25" t="s">
        <v>25</v>
      </c>
      <c r="F7" s="48"/>
      <c r="G7" s="48">
        <v>1</v>
      </c>
      <c r="H7" s="48">
        <v>1</v>
      </c>
      <c r="I7" s="45">
        <v>1</v>
      </c>
      <c r="J7" s="17"/>
      <c r="K7" s="17"/>
      <c r="L7" s="17"/>
      <c r="M7" s="17"/>
      <c r="N7" s="17"/>
      <c r="O7" s="17"/>
      <c r="P7" s="17"/>
      <c r="Q7" s="17">
        <v>10</v>
      </c>
      <c r="R7" s="17"/>
      <c r="S7" s="17">
        <f t="shared" si="0"/>
        <v>10</v>
      </c>
      <c r="T7" s="17"/>
      <c r="U7" s="18">
        <f>IF(Indata!B92&lt;0,0,Indata!B92)</f>
        <v>0.0020023148148148144</v>
      </c>
      <c r="V7" s="18">
        <f>IF(Indata!C92&lt;0,0,Indata!C92)</f>
        <v>0.0016435185185185164</v>
      </c>
      <c r="W7" s="18">
        <f>IF(Indata!D92&lt;0,0,Indata!D92)</f>
        <v>0.000729166666666667</v>
      </c>
      <c r="X7" s="18">
        <f>IF(Indata!E92&lt;0,0,Indata!E92)</f>
        <v>0.0015277777777777772</v>
      </c>
      <c r="Y7" s="18">
        <f>IF(Indata!F92&lt;0,0,Indata!F92)</f>
        <v>0.0017939814814814823</v>
      </c>
      <c r="Z7" s="18">
        <f>IF(Indata!G92&lt;0,0,Indata!G92)</f>
        <v>0.0018171296296296295</v>
      </c>
      <c r="AA7" s="18">
        <f>IF(Indata!H92&lt;0,0,Indata!H92)</f>
        <v>0.000393518518518517</v>
      </c>
      <c r="AB7" s="18">
        <f>IF(Indata!I92&lt;0,0,Indata!I92)</f>
        <v>0.0017476851851851855</v>
      </c>
      <c r="AC7" s="18">
        <f>IF(Indata!J92&lt;0,0,Indata!J92)</f>
        <v>0.00361111111111111</v>
      </c>
      <c r="AD7" s="18">
        <f t="shared" si="1"/>
        <v>0.0152662037037037</v>
      </c>
      <c r="AE7" s="28">
        <f t="shared" si="2"/>
        <v>0.022210648148148146</v>
      </c>
      <c r="AF7" s="7"/>
      <c r="AG7" s="7"/>
      <c r="AH7" s="15"/>
    </row>
    <row r="8" spans="1:34" ht="12.75">
      <c r="A8" s="15">
        <v>3</v>
      </c>
      <c r="B8" s="59">
        <v>21</v>
      </c>
      <c r="C8" s="4" t="s">
        <v>52</v>
      </c>
      <c r="D8" s="4" t="s">
        <v>53</v>
      </c>
      <c r="E8" s="3" t="s">
        <v>26</v>
      </c>
      <c r="F8" s="3"/>
      <c r="G8" s="3">
        <v>1</v>
      </c>
      <c r="H8" s="3"/>
      <c r="I8" s="3">
        <v>1</v>
      </c>
      <c r="J8" s="15"/>
      <c r="K8" s="15"/>
      <c r="L8" s="15">
        <v>10</v>
      </c>
      <c r="M8" s="15"/>
      <c r="N8" s="15"/>
      <c r="O8" s="15"/>
      <c r="P8" s="15"/>
      <c r="Q8" s="15">
        <v>10</v>
      </c>
      <c r="R8" s="15"/>
      <c r="S8" s="15">
        <f t="shared" si="0"/>
        <v>20</v>
      </c>
      <c r="T8" s="15"/>
      <c r="U8" s="18">
        <f>IF(Indata!B107&lt;0,0,Indata!B107)</f>
        <v>0.002210648148148148</v>
      </c>
      <c r="V8" s="18">
        <f>IF(Indata!C107&lt;0,0,Indata!C107)</f>
        <v>0</v>
      </c>
      <c r="W8" s="18">
        <f>IF(Indata!D107&lt;0,0,Indata!D107)</f>
        <v>0.00032407407407407385</v>
      </c>
      <c r="X8" s="18">
        <f>IF(Indata!E107&lt;0,0,Indata!E107)</f>
        <v>0.0022337962962962962</v>
      </c>
      <c r="Y8" s="18">
        <f>IF(Indata!F107&lt;0,0,Indata!F107)</f>
        <v>0.0018634259259259264</v>
      </c>
      <c r="Z8" s="18">
        <f>IF(Indata!G107&lt;0,0,Indata!G107)</f>
        <v>0.0010185185185185184</v>
      </c>
      <c r="AA8" s="18">
        <f>IF(Indata!H107&lt;0,0,Indata!H107)</f>
        <v>0.0008680555555555542</v>
      </c>
      <c r="AB8" s="18">
        <f>IF(Indata!I107&lt;0,0,Indata!I107)</f>
        <v>0.0008449074074074071</v>
      </c>
      <c r="AC8" s="18">
        <f>IF(Indata!J107&lt;0,0,Indata!J107)</f>
        <v>0.00269675925925926</v>
      </c>
      <c r="AD8" s="18">
        <f t="shared" si="1"/>
        <v>0.012060185185185184</v>
      </c>
      <c r="AE8" s="28">
        <f t="shared" si="2"/>
        <v>0.025949074074074072</v>
      </c>
      <c r="AF8" s="20"/>
      <c r="AG8" s="7"/>
      <c r="AH8" s="15"/>
    </row>
    <row r="9" spans="1:34" ht="12.75">
      <c r="A9" s="15">
        <v>4</v>
      </c>
      <c r="B9" s="59">
        <v>22</v>
      </c>
      <c r="C9" s="51" t="s">
        <v>117</v>
      </c>
      <c r="D9" s="6" t="s">
        <v>94</v>
      </c>
      <c r="E9" s="5" t="s">
        <v>25</v>
      </c>
      <c r="F9" s="5"/>
      <c r="G9" s="5">
        <v>1</v>
      </c>
      <c r="H9" s="5">
        <v>1</v>
      </c>
      <c r="I9" s="3">
        <v>1</v>
      </c>
      <c r="J9" s="15"/>
      <c r="K9" s="15"/>
      <c r="L9" s="15">
        <v>10</v>
      </c>
      <c r="M9" s="15"/>
      <c r="N9" s="15"/>
      <c r="O9" s="15"/>
      <c r="P9" s="15"/>
      <c r="Q9" s="15"/>
      <c r="R9" s="15"/>
      <c r="S9" s="15">
        <f t="shared" si="0"/>
        <v>10</v>
      </c>
      <c r="U9" s="18">
        <f>IF(Indata!B108&lt;0,0,Indata!B108)</f>
        <v>0.001990740740740741</v>
      </c>
      <c r="V9" s="18">
        <f>IF(Indata!C108&lt;0,0,Indata!C108)</f>
        <v>0.002523148148148146</v>
      </c>
      <c r="W9" s="18">
        <f>IF(Indata!D108&lt;0,0,Indata!D108)</f>
        <v>0.0015046296296296292</v>
      </c>
      <c r="X9" s="18">
        <f>IF(Indata!E108&lt;0,0,Indata!E108)</f>
        <v>0.002037037037037035</v>
      </c>
      <c r="Y9" s="18">
        <f>IF(Indata!F108&lt;0,0,Indata!F108)</f>
        <v>0.0017708333333333335</v>
      </c>
      <c r="Z9" s="18">
        <f>IF(Indata!G108&lt;0,0,Indata!G108)</f>
        <v>0.002210648148148148</v>
      </c>
      <c r="AA9" s="18">
        <f>IF(Indata!H108&lt;0,0,Indata!H108)</f>
        <v>0.003969907407407405</v>
      </c>
      <c r="AB9" s="18">
        <f>IF(Indata!I108&lt;0,0,Indata!I108)</f>
        <v>0.001805555555555556</v>
      </c>
      <c r="AC9" s="18">
        <f>IF(Indata!J108&lt;0,0,Indata!J108)</f>
        <v>0.0071990740740740765</v>
      </c>
      <c r="AD9" s="18">
        <f t="shared" si="1"/>
        <v>0.02501157407407407</v>
      </c>
      <c r="AE9" s="28">
        <f t="shared" si="2"/>
        <v>0.031956018518518516</v>
      </c>
      <c r="AF9" s="7"/>
      <c r="AG9" s="7"/>
      <c r="AH9" s="15"/>
    </row>
    <row r="10" spans="1:34" ht="12.75">
      <c r="A10" s="15">
        <v>5</v>
      </c>
      <c r="B10" s="59">
        <v>9</v>
      </c>
      <c r="C10" s="4" t="s">
        <v>56</v>
      </c>
      <c r="D10" s="4" t="s">
        <v>57</v>
      </c>
      <c r="E10" s="3" t="s">
        <v>26</v>
      </c>
      <c r="F10" s="3"/>
      <c r="G10" s="3">
        <v>1</v>
      </c>
      <c r="H10" s="3"/>
      <c r="I10" s="3">
        <v>1</v>
      </c>
      <c r="J10" s="15"/>
      <c r="K10" s="15"/>
      <c r="L10" s="15">
        <v>10</v>
      </c>
      <c r="M10" s="15"/>
      <c r="N10" s="15">
        <v>10</v>
      </c>
      <c r="O10" s="15"/>
      <c r="P10" s="15">
        <v>20</v>
      </c>
      <c r="Q10" s="15">
        <v>10</v>
      </c>
      <c r="R10" s="15"/>
      <c r="S10" s="15">
        <f t="shared" si="0"/>
        <v>50</v>
      </c>
      <c r="T10" s="15"/>
      <c r="U10" s="18">
        <f>IF(Indata!B93&lt;0,0,Indata!B93)</f>
        <v>0.0019212962962962977</v>
      </c>
      <c r="V10" s="18">
        <f>IF(Indata!C93&lt;0,0,Indata!C93)</f>
        <v>0</v>
      </c>
      <c r="W10" s="18">
        <f>IF(Indata!D93&lt;0,0,Indata!D93)</f>
        <v>0.0005324074074074077</v>
      </c>
      <c r="X10" s="18">
        <f>IF(Indata!E93&lt;0,0,Indata!E93)</f>
        <v>0</v>
      </c>
      <c r="Y10" s="18">
        <f>IF(Indata!F93&lt;0,0,Indata!F93)</f>
        <v>0.0012152777777777787</v>
      </c>
      <c r="Z10" s="18">
        <f>IF(Indata!G93&lt;0,0,Indata!G93)</f>
        <v>0.0012615740740740738</v>
      </c>
      <c r="AA10" s="18">
        <f>IF(Indata!H93&lt;0,0,Indata!H93)</f>
        <v>0</v>
      </c>
      <c r="AB10" s="18">
        <f>IF(Indata!I93&lt;0,0,Indata!I93)</f>
        <v>0.0014351851851851852</v>
      </c>
      <c r="AC10" s="18">
        <f>IF(Indata!J93&lt;0,0,Indata!J93)</f>
        <v>0.003518518518518518</v>
      </c>
      <c r="AD10" s="18">
        <f t="shared" si="1"/>
        <v>0.009884259259259261</v>
      </c>
      <c r="AE10" s="28">
        <f t="shared" si="2"/>
        <v>0.04460648148148148</v>
      </c>
      <c r="AF10" s="20"/>
      <c r="AG10" s="7"/>
      <c r="AH10" s="15"/>
    </row>
    <row r="11" spans="1:34" ht="12.75">
      <c r="A11" s="15">
        <v>6</v>
      </c>
      <c r="B11" s="59">
        <v>64</v>
      </c>
      <c r="C11" s="6" t="s">
        <v>91</v>
      </c>
      <c r="D11" s="6" t="s">
        <v>92</v>
      </c>
      <c r="E11" s="5" t="s">
        <v>25</v>
      </c>
      <c r="F11" s="5"/>
      <c r="G11" s="5"/>
      <c r="H11" s="5">
        <v>1</v>
      </c>
      <c r="I11" s="3">
        <v>1</v>
      </c>
      <c r="J11" s="15"/>
      <c r="K11" s="15"/>
      <c r="L11" s="15">
        <v>10</v>
      </c>
      <c r="M11" s="15">
        <v>10</v>
      </c>
      <c r="N11" s="15"/>
      <c r="O11" s="15">
        <v>10</v>
      </c>
      <c r="P11" s="15"/>
      <c r="Q11" s="15"/>
      <c r="R11" s="15"/>
      <c r="S11" s="15">
        <f t="shared" si="0"/>
        <v>30</v>
      </c>
      <c r="T11" s="15"/>
      <c r="U11" s="18">
        <f>IF(Indata!B152&lt;0,0,Indata!B152)</f>
        <v>0.002743055555555556</v>
      </c>
      <c r="V11" s="18">
        <f>IF(Indata!C152&lt;0,0,Indata!C152)</f>
        <v>0.002361111111111109</v>
      </c>
      <c r="W11" s="18">
        <f>IF(Indata!D152&lt;0,0,Indata!D152)</f>
        <v>0.0015277777777777772</v>
      </c>
      <c r="X11" s="18">
        <f>IF(Indata!E152&lt;0,0,Indata!E152)</f>
        <v>0.003541666666666667</v>
      </c>
      <c r="Y11" s="18">
        <f>IF(Indata!F152&lt;0,0,Indata!F152)</f>
        <v>0.0033680555555555547</v>
      </c>
      <c r="Z11" s="18">
        <f>IF(Indata!G152&lt;0,0,Indata!G152)</f>
        <v>0.0035300925925925934</v>
      </c>
      <c r="AA11" s="18">
        <f>IF(Indata!H152&lt;0,0,Indata!H152)</f>
        <v>0.003217592592592593</v>
      </c>
      <c r="AB11" s="18">
        <f>IF(Indata!I152&lt;0,0,Indata!I152)</f>
        <v>0.0022337962962962962</v>
      </c>
      <c r="AC11" s="18">
        <f>IF(Indata!J152&lt;0,0,Indata!J152)</f>
        <v>0.0040625</v>
      </c>
      <c r="AD11" s="18">
        <f t="shared" si="1"/>
        <v>0.026585648148148146</v>
      </c>
      <c r="AE11" s="28">
        <f t="shared" si="2"/>
        <v>0.04741898148148148</v>
      </c>
      <c r="AF11" s="7"/>
      <c r="AG11" s="7"/>
      <c r="AH11" s="15"/>
    </row>
    <row r="12" spans="1:34" ht="12.75">
      <c r="A12" s="15">
        <v>7</v>
      </c>
      <c r="B12" s="59">
        <v>6</v>
      </c>
      <c r="C12" s="4" t="s">
        <v>46</v>
      </c>
      <c r="D12" s="4" t="s">
        <v>47</v>
      </c>
      <c r="E12" s="3" t="s">
        <v>27</v>
      </c>
      <c r="F12" s="3"/>
      <c r="G12" s="3">
        <v>1</v>
      </c>
      <c r="H12" s="3"/>
      <c r="I12" s="3">
        <v>1</v>
      </c>
      <c r="J12" s="15"/>
      <c r="K12" s="15">
        <v>10</v>
      </c>
      <c r="L12" s="15">
        <v>10</v>
      </c>
      <c r="M12" s="15"/>
      <c r="N12" s="15"/>
      <c r="O12" s="15"/>
      <c r="P12" s="15"/>
      <c r="Q12" s="15"/>
      <c r="R12" s="15"/>
      <c r="S12" s="15">
        <f t="shared" si="0"/>
        <v>20</v>
      </c>
      <c r="T12" s="15"/>
      <c r="U12" s="18">
        <f>IF(Indata!B90&lt;0,0,Indata!B90)</f>
        <v>0.0033680555555555547</v>
      </c>
      <c r="V12" s="18">
        <f>IF(Indata!C90&lt;0,0,Indata!C90)</f>
        <v>0.0036226851851851836</v>
      </c>
      <c r="W12" s="18">
        <f>IF(Indata!D90&lt;0,0,Indata!D90)</f>
        <v>0.0020949074074074073</v>
      </c>
      <c r="X12" s="18">
        <f>IF(Indata!E90&lt;0,0,Indata!E90)</f>
        <v>0.005370370370370371</v>
      </c>
      <c r="Y12" s="18">
        <f>IF(Indata!F90&lt;0,0,Indata!F90)</f>
        <v>0.0020254629629629633</v>
      </c>
      <c r="Z12" s="18">
        <f>IF(Indata!G90&lt;0,0,Indata!G90)</f>
        <v>0.0011574074074074082</v>
      </c>
      <c r="AA12" s="18">
        <f>IF(Indata!H90&lt;0,0,Indata!H90)</f>
        <v>0.005775462962962965</v>
      </c>
      <c r="AB12" s="18">
        <f>IF(Indata!I90&lt;0,0,Indata!I90)</f>
        <v>0.001712962962962963</v>
      </c>
      <c r="AC12" s="18">
        <f>IF(Indata!J90&lt;0,0,Indata!J90)</f>
        <v>0.00991898148148148</v>
      </c>
      <c r="AD12" s="18">
        <f t="shared" si="1"/>
        <v>0.0350462962962963</v>
      </c>
      <c r="AE12" s="28">
        <f t="shared" si="2"/>
        <v>0.048935185185185186</v>
      </c>
      <c r="AF12" s="20"/>
      <c r="AG12" s="7"/>
      <c r="AH12" s="15"/>
    </row>
    <row r="13" spans="1:34" ht="12.75">
      <c r="A13" s="15">
        <v>8</v>
      </c>
      <c r="B13" s="59">
        <v>33</v>
      </c>
      <c r="C13" s="4" t="s">
        <v>59</v>
      </c>
      <c r="D13" s="4" t="s">
        <v>60</v>
      </c>
      <c r="E13" s="3" t="s">
        <v>26</v>
      </c>
      <c r="F13" s="3"/>
      <c r="G13" s="3">
        <v>1</v>
      </c>
      <c r="H13" s="3"/>
      <c r="I13" s="3">
        <v>1</v>
      </c>
      <c r="J13" s="15"/>
      <c r="K13" s="15">
        <v>10</v>
      </c>
      <c r="L13" s="15">
        <v>10</v>
      </c>
      <c r="M13" s="15"/>
      <c r="N13" s="15"/>
      <c r="O13" s="15"/>
      <c r="P13" s="15">
        <v>20</v>
      </c>
      <c r="Q13" s="15"/>
      <c r="R13" s="15"/>
      <c r="S13" s="15">
        <f t="shared" si="0"/>
        <v>40</v>
      </c>
      <c r="T13" s="15"/>
      <c r="U13" s="18">
        <f>IF(Indata!B119&lt;0,0,Indata!B119)</f>
        <v>0.002650462962962962</v>
      </c>
      <c r="V13" s="18">
        <f>IF(Indata!C119&lt;0,0,Indata!C119)</f>
        <v>0.0013310185185185196</v>
      </c>
      <c r="W13" s="18">
        <f>IF(Indata!D119&lt;0,0,Indata!D119)</f>
        <v>0.0022337962962962962</v>
      </c>
      <c r="X13" s="18">
        <f>IF(Indata!E119&lt;0,0,Indata!E119)</f>
        <v>0.0015740740740740715</v>
      </c>
      <c r="Y13" s="18">
        <f>IF(Indata!F119&lt;0,0,Indata!F119)</f>
        <v>0.002673611111111111</v>
      </c>
      <c r="Z13" s="18">
        <f>IF(Indata!G119&lt;0,0,Indata!G119)</f>
        <v>0.0025231481481481476</v>
      </c>
      <c r="AA13" s="18">
        <f>IF(Indata!H119&lt;0,0,Indata!H119)</f>
        <v>0.002534722222222221</v>
      </c>
      <c r="AB13" s="18">
        <f>IF(Indata!I119&lt;0,0,Indata!I119)</f>
        <v>0.0023842592592592596</v>
      </c>
      <c r="AC13" s="18">
        <f>IF(Indata!J119&lt;0,0,Indata!J119)</f>
        <v>0.005590277777777774</v>
      </c>
      <c r="AD13" s="18">
        <f t="shared" si="1"/>
        <v>0.023495370370370364</v>
      </c>
      <c r="AE13" s="28">
        <f t="shared" si="2"/>
        <v>0.05127314814814814</v>
      </c>
      <c r="AF13" s="20"/>
      <c r="AG13" s="7"/>
      <c r="AH13" s="15"/>
    </row>
    <row r="14" spans="1:34" ht="12.75">
      <c r="A14" s="15">
        <v>9</v>
      </c>
      <c r="B14" s="59">
        <v>34</v>
      </c>
      <c r="C14" s="31" t="s">
        <v>87</v>
      </c>
      <c r="D14" s="31" t="s">
        <v>88</v>
      </c>
      <c r="E14" s="32" t="s">
        <v>25</v>
      </c>
      <c r="F14" s="5"/>
      <c r="G14" s="5">
        <v>1</v>
      </c>
      <c r="H14" s="5">
        <v>1</v>
      </c>
      <c r="I14" s="3">
        <v>1</v>
      </c>
      <c r="J14" s="15"/>
      <c r="K14" s="15"/>
      <c r="L14" s="15">
        <v>10</v>
      </c>
      <c r="M14" s="15"/>
      <c r="N14" s="15"/>
      <c r="O14" s="15">
        <v>10</v>
      </c>
      <c r="P14" s="15"/>
      <c r="Q14" s="15"/>
      <c r="R14" s="15"/>
      <c r="S14" s="15">
        <f t="shared" si="0"/>
        <v>20</v>
      </c>
      <c r="T14" s="15"/>
      <c r="U14" s="18">
        <f>IF(Indata!B120&lt;0,0,Indata!B120)</f>
        <v>0.0019444444444444448</v>
      </c>
      <c r="V14" s="18">
        <f>IF(Indata!C120&lt;0,0,Indata!C120)</f>
        <v>2.314814814814714E-05</v>
      </c>
      <c r="W14" s="18">
        <f>IF(Indata!D120&lt;0,0,Indata!D120)</f>
        <v>0.0015856481481481485</v>
      </c>
      <c r="X14" s="18">
        <f>IF(Indata!E120&lt;0,0,Indata!E120)</f>
        <v>0.007453703703703704</v>
      </c>
      <c r="Y14" s="18">
        <f>IF(Indata!F120&lt;0,0,Indata!F120)</f>
        <v>0.003726851851851852</v>
      </c>
      <c r="Z14" s="18">
        <f>IF(Indata!G120&lt;0,0,Indata!G120)</f>
        <v>0.0037500000000000007</v>
      </c>
      <c r="AA14" s="18">
        <f>IF(Indata!H120&lt;0,0,Indata!H120)</f>
        <v>0.009212962962962964</v>
      </c>
      <c r="AB14" s="18">
        <f>IF(Indata!I120&lt;0,0,Indata!I120)</f>
        <v>0.002719907407407407</v>
      </c>
      <c r="AC14" s="18">
        <f>IF(Indata!J120&lt;0,0,Indata!J120)</f>
        <v>0.007731481481481478</v>
      </c>
      <c r="AD14" s="18">
        <f t="shared" si="1"/>
        <v>0.038148148148148146</v>
      </c>
      <c r="AE14" s="28">
        <f t="shared" si="2"/>
        <v>0.052037037037037034</v>
      </c>
      <c r="AF14" s="7"/>
      <c r="AG14" s="7"/>
      <c r="AH14" s="15"/>
    </row>
    <row r="15" spans="1:34" ht="12.75">
      <c r="A15" s="15">
        <v>10</v>
      </c>
      <c r="B15" s="59">
        <v>25</v>
      </c>
      <c r="C15" s="6" t="s">
        <v>102</v>
      </c>
      <c r="D15" s="6" t="s">
        <v>103</v>
      </c>
      <c r="E15" s="5" t="s">
        <v>25</v>
      </c>
      <c r="F15" s="5"/>
      <c r="G15" s="5">
        <v>1</v>
      </c>
      <c r="H15" s="5">
        <v>1</v>
      </c>
      <c r="I15" s="5">
        <v>1</v>
      </c>
      <c r="J15" s="15"/>
      <c r="K15" s="15"/>
      <c r="L15" s="15">
        <v>10</v>
      </c>
      <c r="M15" s="15"/>
      <c r="N15" s="15">
        <v>20</v>
      </c>
      <c r="O15" s="15"/>
      <c r="P15" s="15">
        <v>10</v>
      </c>
      <c r="Q15" s="15"/>
      <c r="R15" s="15"/>
      <c r="S15" s="15">
        <f t="shared" si="0"/>
        <v>40</v>
      </c>
      <c r="T15" s="15"/>
      <c r="U15" s="18">
        <f>IF(Indata!B111&lt;0,0,Indata!B111)</f>
        <v>0.001712962962962963</v>
      </c>
      <c r="V15" s="18">
        <f>IF(Indata!C111&lt;0,0,Indata!C111)</f>
        <v>0.0015277777777777772</v>
      </c>
      <c r="W15" s="18">
        <f>IF(Indata!D111&lt;0,0,Indata!D111)</f>
        <v>0.00037037037037037073</v>
      </c>
      <c r="X15" s="18">
        <f>IF(Indata!E111&lt;0,0,Indata!E111)</f>
        <v>0.0037152777777777774</v>
      </c>
      <c r="Y15" s="18">
        <f>IF(Indata!F111&lt;0,0,Indata!F111)</f>
        <v>0.001759259259259259</v>
      </c>
      <c r="Z15" s="18">
        <f>IF(Indata!G111&lt;0,0,Indata!G111)</f>
        <v>0.0012847222222222227</v>
      </c>
      <c r="AA15" s="18">
        <f>IF(Indata!H111&lt;0,0,Indata!H111)</f>
        <v>0.00601851851851852</v>
      </c>
      <c r="AB15" s="18">
        <f>IF(Indata!I111&lt;0,0,Indata!I111)</f>
        <v>0.001666666666666667</v>
      </c>
      <c r="AC15" s="18">
        <f>IF(Indata!J111&lt;0,0,Indata!J111)</f>
        <v>0.006250000000000002</v>
      </c>
      <c r="AD15" s="18">
        <f t="shared" si="1"/>
        <v>0.02430555555555556</v>
      </c>
      <c r="AE15" s="28">
        <f t="shared" si="2"/>
        <v>0.052083333333333336</v>
      </c>
      <c r="AF15" s="7"/>
      <c r="AG15" s="7"/>
      <c r="AH15" s="15"/>
    </row>
    <row r="16" spans="1:34" ht="12.75">
      <c r="A16" s="15">
        <v>11</v>
      </c>
      <c r="B16" s="59">
        <v>63</v>
      </c>
      <c r="C16" s="4" t="s">
        <v>73</v>
      </c>
      <c r="D16" s="4" t="s">
        <v>74</v>
      </c>
      <c r="E16" s="3" t="s">
        <v>25</v>
      </c>
      <c r="F16" s="3"/>
      <c r="G16" s="3"/>
      <c r="H16" s="3">
        <v>1</v>
      </c>
      <c r="I16" s="3">
        <v>1</v>
      </c>
      <c r="J16" s="15"/>
      <c r="K16" s="15"/>
      <c r="L16" s="15">
        <v>10</v>
      </c>
      <c r="M16" s="15"/>
      <c r="N16" s="15"/>
      <c r="O16" s="15"/>
      <c r="P16" s="15">
        <v>10</v>
      </c>
      <c r="Q16" s="15"/>
      <c r="R16" s="15"/>
      <c r="S16" s="15">
        <f t="shared" si="0"/>
        <v>20</v>
      </c>
      <c r="T16" s="15"/>
      <c r="U16" s="18">
        <f>IF(Indata!B151&lt;0,0,Indata!B151)</f>
        <v>0.004375000000000001</v>
      </c>
      <c r="V16" s="18">
        <f>IF(Indata!C151&lt;0,0,Indata!C151)</f>
        <v>0.0030787037037037016</v>
      </c>
      <c r="W16" s="18">
        <f>IF(Indata!D151&lt;0,0,Indata!D151)</f>
        <v>0.002488425925925926</v>
      </c>
      <c r="X16" s="18">
        <f>IF(Indata!E151&lt;0,0,Indata!E151)</f>
        <v>0.005034722222222223</v>
      </c>
      <c r="Y16" s="18">
        <f>IF(Indata!F151&lt;0,0,Indata!F151)</f>
        <v>0.006898148148148147</v>
      </c>
      <c r="Z16" s="18">
        <f>IF(Indata!G151&lt;0,0,Indata!G151)</f>
        <v>0.0037847222222222223</v>
      </c>
      <c r="AA16" s="18">
        <f>IF(Indata!H151&lt;0,0,Indata!H151)</f>
        <v>0.004502314814814817</v>
      </c>
      <c r="AB16" s="18">
        <f>IF(Indata!I151&lt;0,0,Indata!I151)</f>
        <v>0.003148148148148148</v>
      </c>
      <c r="AC16" s="18">
        <f>IF(Indata!J151&lt;0,0,Indata!J151)</f>
        <v>0.005868055555555557</v>
      </c>
      <c r="AD16" s="18">
        <f t="shared" si="1"/>
        <v>0.03917824074074074</v>
      </c>
      <c r="AE16" s="28">
        <f t="shared" si="2"/>
        <v>0.05306712962962963</v>
      </c>
      <c r="AF16" s="7"/>
      <c r="AG16" s="7"/>
      <c r="AH16" s="15"/>
    </row>
    <row r="17" spans="1:34" ht="12.75">
      <c r="A17" s="15">
        <v>12</v>
      </c>
      <c r="B17" s="59">
        <v>20</v>
      </c>
      <c r="C17" s="6" t="s">
        <v>83</v>
      </c>
      <c r="D17" s="6" t="s">
        <v>84</v>
      </c>
      <c r="E17" s="5" t="s">
        <v>27</v>
      </c>
      <c r="F17" s="5"/>
      <c r="G17" s="5">
        <v>1</v>
      </c>
      <c r="H17" s="5"/>
      <c r="I17" s="3">
        <v>1</v>
      </c>
      <c r="J17" s="15"/>
      <c r="K17" s="15"/>
      <c r="L17" s="15">
        <v>10</v>
      </c>
      <c r="M17" s="15"/>
      <c r="N17" s="15"/>
      <c r="O17" s="15"/>
      <c r="P17" s="15">
        <v>10</v>
      </c>
      <c r="Q17" s="15"/>
      <c r="R17" s="15"/>
      <c r="S17" s="15">
        <f t="shared" si="0"/>
        <v>20</v>
      </c>
      <c r="T17" s="15"/>
      <c r="U17" s="18">
        <f>IF(Indata!B106&lt;0,0,Indata!B106)</f>
        <v>0.002349537037037037</v>
      </c>
      <c r="V17" s="18">
        <f>IF(Indata!C106&lt;0,0,Indata!C106)</f>
        <v>0.0015393518518518473</v>
      </c>
      <c r="W17" s="18">
        <f>IF(Indata!D106&lt;0,0,Indata!D106)</f>
        <v>0.004479166666666666</v>
      </c>
      <c r="X17" s="18">
        <f>IF(Indata!E106&lt;0,0,Indata!E106)</f>
        <v>0.005972222222222224</v>
      </c>
      <c r="Y17" s="18">
        <f>IF(Indata!F106&lt;0,0,Indata!F106)</f>
        <v>0.00337962962962963</v>
      </c>
      <c r="Z17" s="18">
        <f>IF(Indata!G106&lt;0,0,Indata!G106)</f>
        <v>0.0035300925925925934</v>
      </c>
      <c r="AA17" s="18">
        <f>IF(Indata!H106&lt;0,0,Indata!H106)</f>
        <v>0.007569444444444445</v>
      </c>
      <c r="AB17" s="18">
        <f>IF(Indata!I106&lt;0,0,Indata!I106)</f>
        <v>0.0031249999999999993</v>
      </c>
      <c r="AC17" s="18">
        <f>IF(Indata!J106&lt;0,0,Indata!J106)</f>
        <v>0.007835648148148147</v>
      </c>
      <c r="AD17" s="18">
        <f t="shared" si="1"/>
        <v>0.03978009259259259</v>
      </c>
      <c r="AE17" s="28">
        <f t="shared" si="2"/>
        <v>0.05366898148148148</v>
      </c>
      <c r="AF17" s="7"/>
      <c r="AG17" s="7"/>
      <c r="AH17" s="15"/>
    </row>
    <row r="18" spans="1:34" ht="12.75">
      <c r="A18" s="15">
        <v>13</v>
      </c>
      <c r="B18" s="59">
        <v>26</v>
      </c>
      <c r="C18" s="6" t="s">
        <v>89</v>
      </c>
      <c r="D18" s="6" t="s">
        <v>90</v>
      </c>
      <c r="E18" s="5" t="s">
        <v>27</v>
      </c>
      <c r="F18" s="5"/>
      <c r="G18" s="5">
        <v>1</v>
      </c>
      <c r="H18" s="5"/>
      <c r="I18" s="3">
        <v>1</v>
      </c>
      <c r="J18" s="15"/>
      <c r="K18" s="15"/>
      <c r="L18" s="15"/>
      <c r="M18" s="15">
        <v>10</v>
      </c>
      <c r="N18" s="15"/>
      <c r="O18" s="15">
        <v>10</v>
      </c>
      <c r="P18" s="15"/>
      <c r="Q18" s="15"/>
      <c r="R18" s="15"/>
      <c r="S18" s="15">
        <f t="shared" si="0"/>
        <v>20</v>
      </c>
      <c r="T18" s="15"/>
      <c r="U18" s="18">
        <f>IF(Indata!B112&lt;0,0,Indata!B112)</f>
        <v>0.005162037037037037</v>
      </c>
      <c r="V18" s="18">
        <f>IF(Indata!C112&lt;0,0,Indata!C112)</f>
        <v>0.0040393518518518495</v>
      </c>
      <c r="W18" s="18">
        <f>IF(Indata!D112&lt;0,0,Indata!D112)</f>
        <v>0.0030671296296296297</v>
      </c>
      <c r="X18" s="18">
        <f>IF(Indata!E112&lt;0,0,Indata!E112)</f>
        <v>0.0026157407407407397</v>
      </c>
      <c r="Y18" s="18">
        <f>IF(Indata!F112&lt;0,0,Indata!F112)</f>
        <v>0.0028356481481481488</v>
      </c>
      <c r="Z18" s="18">
        <f>IF(Indata!G112&lt;0,0,Indata!G112)</f>
        <v>0.0024305555555555556</v>
      </c>
      <c r="AA18" s="18">
        <f>IF(Indata!H112&lt;0,0,Indata!H112)</f>
        <v>0.006828703703703701</v>
      </c>
      <c r="AB18" s="18">
        <f>IF(Indata!I112&lt;0,0,Indata!I112)</f>
        <v>0.003356481481481481</v>
      </c>
      <c r="AC18" s="18">
        <f>IF(Indata!J112&lt;0,0,Indata!J112)</f>
        <v>0.011018518518518521</v>
      </c>
      <c r="AD18" s="18">
        <f t="shared" si="1"/>
        <v>0.041354166666666664</v>
      </c>
      <c r="AE18" s="28">
        <f t="shared" si="2"/>
        <v>0.05524305555555555</v>
      </c>
      <c r="AF18" s="7"/>
      <c r="AG18" s="7"/>
      <c r="AH18" s="15"/>
    </row>
    <row r="19" spans="1:34" ht="12.75">
      <c r="A19" s="15">
        <v>14</v>
      </c>
      <c r="B19" s="59">
        <v>32</v>
      </c>
      <c r="C19" s="4" t="s">
        <v>48</v>
      </c>
      <c r="D19" s="4" t="s">
        <v>49</v>
      </c>
      <c r="E19" s="3" t="s">
        <v>27</v>
      </c>
      <c r="F19" s="3"/>
      <c r="G19" s="3">
        <v>1</v>
      </c>
      <c r="H19" s="3"/>
      <c r="I19" s="3">
        <v>1</v>
      </c>
      <c r="J19" s="15">
        <v>10</v>
      </c>
      <c r="K19" s="15"/>
      <c r="L19" s="15"/>
      <c r="M19" s="15">
        <v>23</v>
      </c>
      <c r="N19" s="15"/>
      <c r="O19" s="15">
        <v>10</v>
      </c>
      <c r="P19" s="15"/>
      <c r="Q19" s="15"/>
      <c r="R19" s="15">
        <v>10</v>
      </c>
      <c r="S19" s="15">
        <f t="shared" si="0"/>
        <v>53</v>
      </c>
      <c r="T19" s="15"/>
      <c r="U19" s="18">
        <f>IF(Indata!B118&lt;0,0,Indata!B118)</f>
        <v>0.0019444444444444448</v>
      </c>
      <c r="V19" s="18">
        <f>IF(Indata!C118&lt;0,0,Indata!C118)</f>
        <v>0.002291666666666664</v>
      </c>
      <c r="W19" s="18">
        <f>IF(Indata!D118&lt;0,0,Indata!D118)</f>
        <v>0.0019328703703703704</v>
      </c>
      <c r="X19" s="18">
        <f>IF(Indata!E118&lt;0,0,Indata!E118)</f>
        <v>0.0026851851851851863</v>
      </c>
      <c r="Y19" s="18">
        <f>IF(Indata!F118&lt;0,0,Indata!F118)</f>
        <v>0.002118055555555556</v>
      </c>
      <c r="Z19" s="18">
        <f>IF(Indata!G118&lt;0,0,Indata!G118)</f>
        <v>0.001875</v>
      </c>
      <c r="AA19" s="18">
        <f>IF(Indata!H118&lt;0,0,Indata!H118)</f>
        <v>0.003958333333333331</v>
      </c>
      <c r="AB19" s="18">
        <f>IF(Indata!I118&lt;0,0,Indata!I118)</f>
        <v>0.001805555555555556</v>
      </c>
      <c r="AC19" s="18">
        <f>IF(Indata!J118&lt;0,0,Indata!J118)</f>
        <v>0.006909722222222227</v>
      </c>
      <c r="AD19" s="18">
        <f t="shared" si="1"/>
        <v>0.025520833333333336</v>
      </c>
      <c r="AE19" s="28">
        <f t="shared" si="2"/>
        <v>0.06232638888888889</v>
      </c>
      <c r="AF19" s="20"/>
      <c r="AG19" s="7"/>
      <c r="AH19" s="15"/>
    </row>
    <row r="20" spans="1:34" ht="12.75">
      <c r="A20" s="15">
        <v>15</v>
      </c>
      <c r="B20" s="59">
        <v>29</v>
      </c>
      <c r="C20" s="4" t="s">
        <v>61</v>
      </c>
      <c r="D20" s="4" t="s">
        <v>62</v>
      </c>
      <c r="E20" s="3" t="s">
        <v>27</v>
      </c>
      <c r="F20" s="3"/>
      <c r="G20" s="3">
        <v>1</v>
      </c>
      <c r="H20" s="3"/>
      <c r="I20" s="3">
        <v>1</v>
      </c>
      <c r="J20" s="15"/>
      <c r="K20" s="15"/>
      <c r="L20" s="15"/>
      <c r="M20" s="15">
        <v>6</v>
      </c>
      <c r="N20" s="15">
        <v>10</v>
      </c>
      <c r="O20" s="15"/>
      <c r="P20" s="15"/>
      <c r="Q20" s="15"/>
      <c r="R20" s="15"/>
      <c r="S20" s="15">
        <f t="shared" si="0"/>
        <v>16</v>
      </c>
      <c r="T20" s="15"/>
      <c r="U20" s="18">
        <f>IF(Indata!B115&lt;0,0,Indata!B115)</f>
        <v>0.005914351851851852</v>
      </c>
      <c r="V20" s="18">
        <f>IF(Indata!C115&lt;0,0,Indata!C115)</f>
        <v>0.003599537037037033</v>
      </c>
      <c r="W20" s="18">
        <f>IF(Indata!D115&lt;0,0,Indata!D115)</f>
        <v>0.0034606481481481485</v>
      </c>
      <c r="X20" s="18">
        <f>IF(Indata!E115&lt;0,0,Indata!E115)</f>
        <v>0.008414351851851852</v>
      </c>
      <c r="Y20" s="18">
        <f>IF(Indata!F115&lt;0,0,Indata!F115)</f>
        <v>0.00587962962962963</v>
      </c>
      <c r="Z20" s="18">
        <f>IF(Indata!G115&lt;0,0,Indata!G115)</f>
        <v>0.0042592592592592595</v>
      </c>
      <c r="AA20" s="18">
        <f>IF(Indata!H115&lt;0,0,Indata!H115)</f>
        <v>0.01619212962962963</v>
      </c>
      <c r="AB20" s="18">
        <f>IF(Indata!I115&lt;0,0,Indata!I115)</f>
        <v>0.006226851851851852</v>
      </c>
      <c r="AC20" s="18">
        <f>IF(Indata!J115&lt;0,0,Indata!J115)</f>
        <v>0.01054398148148148</v>
      </c>
      <c r="AD20" s="18">
        <f t="shared" si="1"/>
        <v>0.06449074074074074</v>
      </c>
      <c r="AE20" s="28">
        <f t="shared" si="2"/>
        <v>0.07560185185185185</v>
      </c>
      <c r="AF20" s="20"/>
      <c r="AG20" s="7"/>
      <c r="AH20" s="15"/>
    </row>
    <row r="21" spans="1:34" ht="12.75">
      <c r="A21" s="15">
        <v>16</v>
      </c>
      <c r="B21" s="59">
        <v>59</v>
      </c>
      <c r="C21" s="4" t="s">
        <v>15</v>
      </c>
      <c r="D21" s="4" t="s">
        <v>16</v>
      </c>
      <c r="E21" s="3" t="s">
        <v>25</v>
      </c>
      <c r="F21" s="3"/>
      <c r="G21" s="3"/>
      <c r="H21" s="3">
        <v>1</v>
      </c>
      <c r="I21" s="3">
        <v>1</v>
      </c>
      <c r="J21" s="15"/>
      <c r="K21" s="15"/>
      <c r="L21" s="15"/>
      <c r="M21" s="15">
        <v>20</v>
      </c>
      <c r="N21" s="15"/>
      <c r="O21" s="15">
        <v>10</v>
      </c>
      <c r="P21" s="15">
        <v>20</v>
      </c>
      <c r="Q21" s="15"/>
      <c r="R21" s="15"/>
      <c r="S21" s="15">
        <f t="shared" si="0"/>
        <v>50</v>
      </c>
      <c r="T21" s="15"/>
      <c r="U21" s="18">
        <f>IF(Indata!B147&lt;0,0,Indata!B147)</f>
        <v>0.0023032407407407402</v>
      </c>
      <c r="V21" s="18">
        <f>IF(Indata!C147&lt;0,0,Indata!C147)</f>
        <v>0.0032870370370370397</v>
      </c>
      <c r="W21" s="18">
        <f>IF(Indata!D147&lt;0,0,Indata!D147)</f>
        <v>0.0022685185185185195</v>
      </c>
      <c r="X21" s="18">
        <f>IF(Indata!E147&lt;0,0,Indata!E147)</f>
        <v>0.007557870370370369</v>
      </c>
      <c r="Y21" s="18">
        <f>IF(Indata!F147&lt;0,0,Indata!F147)</f>
        <v>0.0024074074074074067</v>
      </c>
      <c r="Z21" s="18">
        <f>IF(Indata!G147&lt;0,0,Indata!G147)</f>
        <v>0.0026620370370370374</v>
      </c>
      <c r="AA21" s="18">
        <f>IF(Indata!H147&lt;0,0,Indata!H147)</f>
        <v>0.011504629629629632</v>
      </c>
      <c r="AB21" s="18">
        <f>IF(Indata!I147&lt;0,0,Indata!I147)</f>
        <v>0.00568287037037037</v>
      </c>
      <c r="AC21" s="18">
        <f>IF(Indata!J147&lt;0,0,Indata!J147)</f>
        <v>0.008368055555555556</v>
      </c>
      <c r="AD21" s="18">
        <f t="shared" si="1"/>
        <v>0.046041666666666675</v>
      </c>
      <c r="AE21" s="28">
        <f t="shared" si="2"/>
        <v>0.0807638888888889</v>
      </c>
      <c r="AF21" s="7"/>
      <c r="AG21" s="7"/>
      <c r="AH21" s="15"/>
    </row>
    <row r="22" spans="1:34" ht="12.75">
      <c r="A22" s="15">
        <v>17</v>
      </c>
      <c r="B22" s="59">
        <v>28</v>
      </c>
      <c r="C22" s="4" t="s">
        <v>40</v>
      </c>
      <c r="D22" s="4" t="s">
        <v>41</v>
      </c>
      <c r="E22" s="3" t="s">
        <v>25</v>
      </c>
      <c r="F22" s="3"/>
      <c r="G22" s="3">
        <v>1</v>
      </c>
      <c r="H22" s="3">
        <v>1</v>
      </c>
      <c r="I22" s="3">
        <v>1</v>
      </c>
      <c r="J22" s="15"/>
      <c r="K22" s="15"/>
      <c r="L22" s="15">
        <v>10</v>
      </c>
      <c r="M22" s="15"/>
      <c r="N22" s="15"/>
      <c r="O22" s="15">
        <v>20</v>
      </c>
      <c r="P22" s="15">
        <v>10</v>
      </c>
      <c r="Q22" s="15">
        <v>13</v>
      </c>
      <c r="R22" s="15">
        <v>10</v>
      </c>
      <c r="S22" s="15">
        <f t="shared" si="0"/>
        <v>63</v>
      </c>
      <c r="T22" s="15"/>
      <c r="U22" s="18">
        <f>IF(Indata!B114&lt;0,0,Indata!B114)</f>
        <v>0.002175925925925925</v>
      </c>
      <c r="V22" s="18">
        <f>IF(Indata!C114&lt;0,0,Indata!C114)</f>
        <v>0.005486111111111108</v>
      </c>
      <c r="W22" s="18">
        <f>IF(Indata!D114&lt;0,0,Indata!D114)</f>
        <v>0.001759259259259259</v>
      </c>
      <c r="X22" s="18">
        <f>IF(Indata!E114&lt;0,0,Indata!E114)</f>
        <v>0.004722222222222223</v>
      </c>
      <c r="Y22" s="18">
        <f>IF(Indata!F114&lt;0,0,Indata!F114)</f>
        <v>0.002789351851851852</v>
      </c>
      <c r="Z22" s="18">
        <f>IF(Indata!G114&lt;0,0,Indata!G114)</f>
        <v>0.002210648148148148</v>
      </c>
      <c r="AA22" s="18">
        <f>IF(Indata!H114&lt;0,0,Indata!H114)</f>
        <v>0.010196759259259263</v>
      </c>
      <c r="AB22" s="18">
        <f>IF(Indata!I114&lt;0,0,Indata!I114)</f>
        <v>0.001574074074074075</v>
      </c>
      <c r="AC22" s="18">
        <f>IF(Indata!J114&lt;0,0,Indata!J114)</f>
        <v>0.007962962962962963</v>
      </c>
      <c r="AD22" s="18">
        <f t="shared" si="1"/>
        <v>0.03887731481481482</v>
      </c>
      <c r="AE22" s="28">
        <f t="shared" si="2"/>
        <v>0.08262731481481482</v>
      </c>
      <c r="AF22" s="7"/>
      <c r="AG22" s="7"/>
      <c r="AH22" s="15"/>
    </row>
    <row r="23" spans="1:34" ht="12.75">
      <c r="A23" s="15">
        <v>18</v>
      </c>
      <c r="B23" s="59">
        <v>58</v>
      </c>
      <c r="C23" s="4" t="s">
        <v>58</v>
      </c>
      <c r="D23" s="4" t="s">
        <v>8</v>
      </c>
      <c r="E23" s="3" t="s">
        <v>25</v>
      </c>
      <c r="F23" s="3"/>
      <c r="G23" s="3"/>
      <c r="H23" s="3">
        <v>1</v>
      </c>
      <c r="I23" s="3">
        <v>1</v>
      </c>
      <c r="J23" s="15"/>
      <c r="K23" s="15"/>
      <c r="L23" s="15">
        <v>10</v>
      </c>
      <c r="M23" s="15"/>
      <c r="N23" s="15"/>
      <c r="O23" s="15">
        <v>10</v>
      </c>
      <c r="P23" s="15">
        <v>10</v>
      </c>
      <c r="Q23" s="15">
        <v>10</v>
      </c>
      <c r="R23" s="15"/>
      <c r="S23" s="15">
        <f t="shared" si="0"/>
        <v>40</v>
      </c>
      <c r="T23" s="15"/>
      <c r="U23" s="18">
        <f>IF(Indata!B146&lt;0,0,Indata!B146)</f>
        <v>0.005300925925925925</v>
      </c>
      <c r="V23" s="18">
        <f>IF(Indata!C146&lt;0,0,Indata!C146)</f>
        <v>0.005243055555555553</v>
      </c>
      <c r="W23" s="18">
        <f>IF(Indata!D146&lt;0,0,Indata!D146)</f>
        <v>0.004270833333333333</v>
      </c>
      <c r="X23" s="18">
        <f>IF(Indata!E146&lt;0,0,Indata!E146)</f>
        <v>0.009375</v>
      </c>
      <c r="Y23" s="18">
        <f>IF(Indata!F146&lt;0,0,Indata!F146)</f>
        <v>0.007222222222222221</v>
      </c>
      <c r="Z23" s="18">
        <f>IF(Indata!G146&lt;0,0,Indata!G146)</f>
        <v>0.00244212962962963</v>
      </c>
      <c r="AA23" s="18">
        <f>IF(Indata!H146&lt;0,0,Indata!H146)</f>
        <v>0.0075</v>
      </c>
      <c r="AB23" s="18">
        <f>IF(Indata!I146&lt;0,0,Indata!I146)</f>
        <v>0.0033217592592592595</v>
      </c>
      <c r="AC23" s="18">
        <f>IF(Indata!J146&lt;0,0,Indata!J146)</f>
        <v>0.010902777777777782</v>
      </c>
      <c r="AD23" s="18">
        <f t="shared" si="1"/>
        <v>0.0555787037037037</v>
      </c>
      <c r="AE23" s="28">
        <f t="shared" si="2"/>
        <v>0.08335648148148148</v>
      </c>
      <c r="AF23" s="20"/>
      <c r="AG23" s="7"/>
      <c r="AH23" s="15"/>
    </row>
    <row r="24" spans="1:34" ht="12.75" customHeight="1">
      <c r="A24" s="15">
        <v>19</v>
      </c>
      <c r="B24" s="59">
        <v>53</v>
      </c>
      <c r="C24" s="4" t="s">
        <v>96</v>
      </c>
      <c r="D24" s="4" t="s">
        <v>97</v>
      </c>
      <c r="E24" s="3" t="s">
        <v>25</v>
      </c>
      <c r="F24" s="3"/>
      <c r="G24" s="3"/>
      <c r="H24" s="3">
        <v>1</v>
      </c>
      <c r="I24" s="3">
        <v>1</v>
      </c>
      <c r="J24" s="15"/>
      <c r="K24" s="15"/>
      <c r="L24" s="15">
        <v>10</v>
      </c>
      <c r="M24" s="15"/>
      <c r="N24" s="15"/>
      <c r="O24" s="15"/>
      <c r="P24" s="15">
        <v>10</v>
      </c>
      <c r="Q24" s="15">
        <v>10</v>
      </c>
      <c r="R24" s="15"/>
      <c r="S24" s="15">
        <f t="shared" si="0"/>
        <v>30</v>
      </c>
      <c r="T24" s="15"/>
      <c r="U24" s="18">
        <f>IF(Indata!B141&lt;0,0,Indata!B141)</f>
        <v>0.00361111111111111</v>
      </c>
      <c r="V24" s="18">
        <f>IF(Indata!C141&lt;0,0,Indata!C141)</f>
        <v>0.017465277777777777</v>
      </c>
      <c r="W24" s="18">
        <f>IF(Indata!D141&lt;0,0,Indata!D141)</f>
        <v>0.005393518518518518</v>
      </c>
      <c r="X24" s="18">
        <f>IF(Indata!E141&lt;0,0,Indata!E141)</f>
        <v>0.004340277777777778</v>
      </c>
      <c r="Y24" s="18">
        <f>IF(Indata!F141&lt;0,0,Indata!F141)</f>
        <v>0.0060879629629629626</v>
      </c>
      <c r="Z24" s="18">
        <f>IF(Indata!G141&lt;0,0,Indata!G141)</f>
        <v>0.002222222222222222</v>
      </c>
      <c r="AA24" s="18">
        <f>IF(Indata!H141&lt;0,0,Indata!H141)</f>
        <v>0.01614583333333333</v>
      </c>
      <c r="AB24" s="18">
        <f>IF(Indata!I141&lt;0,0,Indata!I141)</f>
        <v>0.0020717592592592584</v>
      </c>
      <c r="AC24" s="18">
        <f>IF(Indata!J141&lt;0,0,Indata!J141)</f>
        <v>0.010439814814814815</v>
      </c>
      <c r="AD24" s="18">
        <f t="shared" si="1"/>
        <v>0.06777777777777777</v>
      </c>
      <c r="AE24" s="28">
        <f t="shared" si="2"/>
        <v>0.0886111111111111</v>
      </c>
      <c r="AF24" s="7"/>
      <c r="AG24" s="7"/>
      <c r="AH24" s="15"/>
    </row>
    <row r="25" spans="1:34" ht="12.75" customHeight="1">
      <c r="A25" s="15">
        <v>20</v>
      </c>
      <c r="B25" s="59">
        <v>15</v>
      </c>
      <c r="C25" s="4" t="s">
        <v>9</v>
      </c>
      <c r="D25" s="4" t="s">
        <v>10</v>
      </c>
      <c r="E25" s="3" t="s">
        <v>25</v>
      </c>
      <c r="F25" s="3">
        <v>1</v>
      </c>
      <c r="G25" s="3">
        <v>1</v>
      </c>
      <c r="H25" s="3">
        <v>1</v>
      </c>
      <c r="I25" s="3">
        <v>1</v>
      </c>
      <c r="J25" s="15">
        <v>10</v>
      </c>
      <c r="K25" s="15"/>
      <c r="L25" s="15"/>
      <c r="M25" s="15">
        <v>10</v>
      </c>
      <c r="N25" s="15"/>
      <c r="O25" s="15">
        <v>10</v>
      </c>
      <c r="P25" s="15">
        <v>10</v>
      </c>
      <c r="Q25" s="15">
        <v>3</v>
      </c>
      <c r="R25" s="15">
        <v>20</v>
      </c>
      <c r="S25" s="15">
        <f t="shared" si="0"/>
        <v>63</v>
      </c>
      <c r="T25" s="15"/>
      <c r="U25" s="18">
        <f>IF(Indata!B100&lt;0,0,Indata!B100)</f>
        <v>0.0026157407407407414</v>
      </c>
      <c r="V25" s="18">
        <f>IF(Indata!C100&lt;0,0,Indata!C100)</f>
        <v>0.008159722222222221</v>
      </c>
      <c r="W25" s="18">
        <f>IF(Indata!D100&lt;0,0,Indata!D100)</f>
        <v>0.003090277777777777</v>
      </c>
      <c r="X25" s="18">
        <f>IF(Indata!E100&lt;0,0,Indata!E100)</f>
        <v>0.004363425925925927</v>
      </c>
      <c r="Y25" s="18">
        <f>IF(Indata!F100&lt;0,0,Indata!F100)</f>
        <v>0.005520833333333333</v>
      </c>
      <c r="Z25" s="18">
        <f>IF(Indata!G100&lt;0,0,Indata!G100)</f>
        <v>0.0010879629629629633</v>
      </c>
      <c r="AA25" s="18">
        <f>IF(Indata!H100&lt;0,0,Indata!H100)</f>
        <v>0.004849537037037038</v>
      </c>
      <c r="AB25" s="18">
        <f>IF(Indata!I100&lt;0,0,Indata!I100)</f>
        <v>0.003148148148148148</v>
      </c>
      <c r="AC25" s="18">
        <f>IF(Indata!J100&lt;0,0,Indata!J100)</f>
        <v>0.013310185185185185</v>
      </c>
      <c r="AD25" s="18">
        <f t="shared" si="1"/>
        <v>0.04614583333333333</v>
      </c>
      <c r="AE25" s="28">
        <f t="shared" si="2"/>
        <v>0.08989583333333333</v>
      </c>
      <c r="AF25" s="7"/>
      <c r="AG25" s="7"/>
      <c r="AH25" s="18">
        <f>AE25-AC25</f>
        <v>0.07658564814814814</v>
      </c>
    </row>
    <row r="26" spans="1:34" ht="12.75">
      <c r="A26" s="15">
        <v>21</v>
      </c>
      <c r="B26" s="59">
        <v>31</v>
      </c>
      <c r="C26" s="4" t="s">
        <v>79</v>
      </c>
      <c r="D26" s="4" t="s">
        <v>80</v>
      </c>
      <c r="E26" s="3" t="s">
        <v>25</v>
      </c>
      <c r="F26" s="3"/>
      <c r="G26" s="3">
        <v>1</v>
      </c>
      <c r="H26" s="3">
        <v>1</v>
      </c>
      <c r="I26" s="3">
        <v>1</v>
      </c>
      <c r="J26" s="15"/>
      <c r="K26" s="15">
        <v>20</v>
      </c>
      <c r="L26" s="15"/>
      <c r="M26" s="15">
        <v>3</v>
      </c>
      <c r="N26" s="15">
        <v>10</v>
      </c>
      <c r="O26" s="15">
        <v>10</v>
      </c>
      <c r="P26" s="15">
        <v>20</v>
      </c>
      <c r="Q26" s="15">
        <v>10</v>
      </c>
      <c r="R26" s="15"/>
      <c r="S26" s="15">
        <f t="shared" si="0"/>
        <v>73</v>
      </c>
      <c r="T26" s="15"/>
      <c r="U26" s="18">
        <f>IF(Indata!B117&lt;0,0,Indata!B117)</f>
        <v>0.0037500000000000007</v>
      </c>
      <c r="V26" s="18">
        <f>IF(Indata!C117&lt;0,0,Indata!C117)</f>
        <v>0.0014583333333333323</v>
      </c>
      <c r="W26" s="18">
        <f>IF(Indata!D117&lt;0,0,Indata!D117)</f>
        <v>0.0021874999999999993</v>
      </c>
      <c r="X26" s="18">
        <f>IF(Indata!E117&lt;0,0,Indata!E117)</f>
        <v>0.006435185185185184</v>
      </c>
      <c r="Y26" s="18">
        <f>IF(Indata!F117&lt;0,0,Indata!F117)</f>
        <v>0.004560185185185185</v>
      </c>
      <c r="Z26" s="18">
        <f>IF(Indata!G117&lt;0,0,Indata!G117)</f>
        <v>0.0015162037037037045</v>
      </c>
      <c r="AA26" s="18">
        <f>IF(Indata!H117&lt;0,0,Indata!H117)</f>
        <v>0.006111111111111112</v>
      </c>
      <c r="AB26" s="18">
        <f>IF(Indata!I117&lt;0,0,Indata!I117)</f>
        <v>0.007777777777777778</v>
      </c>
      <c r="AC26" s="18">
        <f>IF(Indata!J117&lt;0,0,Indata!J117)</f>
        <v>0.006018518518518517</v>
      </c>
      <c r="AD26" s="18">
        <f t="shared" si="1"/>
        <v>0.03981481481481482</v>
      </c>
      <c r="AE26" s="28">
        <f t="shared" si="2"/>
        <v>0.09050925925925926</v>
      </c>
      <c r="AF26" s="7"/>
      <c r="AG26" s="7"/>
      <c r="AH26" s="15"/>
    </row>
    <row r="27" spans="1:34" ht="12.75">
      <c r="A27" s="15">
        <v>22</v>
      </c>
      <c r="B27" s="59">
        <v>27</v>
      </c>
      <c r="C27" s="4" t="s">
        <v>63</v>
      </c>
      <c r="D27" s="4" t="s">
        <v>64</v>
      </c>
      <c r="E27" s="3" t="s">
        <v>26</v>
      </c>
      <c r="F27" s="3"/>
      <c r="G27" s="3">
        <v>1</v>
      </c>
      <c r="H27" s="3"/>
      <c r="I27" s="3">
        <v>1</v>
      </c>
      <c r="J27" s="15"/>
      <c r="K27" s="15"/>
      <c r="L27" s="15">
        <v>20</v>
      </c>
      <c r="M27" s="15">
        <v>13</v>
      </c>
      <c r="N27" s="15"/>
      <c r="O27" s="15"/>
      <c r="P27" s="15">
        <v>20</v>
      </c>
      <c r="Q27" s="15"/>
      <c r="R27" s="15">
        <v>20</v>
      </c>
      <c r="S27" s="15">
        <f t="shared" si="0"/>
        <v>73</v>
      </c>
      <c r="T27" s="15"/>
      <c r="U27" s="18">
        <f>IF(Indata!B113&lt;0,0,Indata!B113)</f>
        <v>0.004016203703703703</v>
      </c>
      <c r="V27" s="18">
        <f>IF(Indata!C113&lt;0,0,Indata!C113)</f>
        <v>0.004178240740740739</v>
      </c>
      <c r="W27" s="18">
        <f>IF(Indata!D113&lt;0,0,Indata!D113)</f>
        <v>0.0017708333333333335</v>
      </c>
      <c r="X27" s="18">
        <f>IF(Indata!E113&lt;0,0,Indata!E113)</f>
        <v>0.0027546296296296277</v>
      </c>
      <c r="Y27" s="18">
        <f>IF(Indata!F113&lt;0,0,Indata!F113)</f>
        <v>0.002465277777777778</v>
      </c>
      <c r="Z27" s="18">
        <f>IF(Indata!G113&lt;0,0,Indata!G113)</f>
        <v>0.004016203703703704</v>
      </c>
      <c r="AA27" s="18">
        <f>IF(Indata!H113&lt;0,0,Indata!H113)</f>
        <v>0.0075462962962962975</v>
      </c>
      <c r="AB27" s="18">
        <f>IF(Indata!I113&lt;0,0,Indata!I113)</f>
        <v>0.0021527777777777778</v>
      </c>
      <c r="AC27" s="18">
        <f>IF(Indata!J113&lt;0,0,Indata!J113)</f>
        <v>0.013136574074074075</v>
      </c>
      <c r="AD27" s="18">
        <f t="shared" si="1"/>
        <v>0.04203703703703704</v>
      </c>
      <c r="AE27" s="28">
        <f t="shared" si="2"/>
        <v>0.09273148148148148</v>
      </c>
      <c r="AF27" s="20"/>
      <c r="AG27" s="7"/>
      <c r="AH27" s="15"/>
    </row>
    <row r="28" spans="1:34" ht="12.75">
      <c r="A28" s="15">
        <v>23</v>
      </c>
      <c r="B28" s="59">
        <v>5</v>
      </c>
      <c r="C28" s="6" t="s">
        <v>100</v>
      </c>
      <c r="D28" s="6" t="s">
        <v>101</v>
      </c>
      <c r="E28" s="5" t="s">
        <v>25</v>
      </c>
      <c r="F28" s="5"/>
      <c r="G28" s="5">
        <v>1</v>
      </c>
      <c r="H28" s="5">
        <v>1</v>
      </c>
      <c r="I28" s="5">
        <v>1</v>
      </c>
      <c r="J28" s="15"/>
      <c r="K28" s="15">
        <v>20</v>
      </c>
      <c r="L28" s="15">
        <v>10</v>
      </c>
      <c r="M28" s="15"/>
      <c r="N28" s="15">
        <v>13</v>
      </c>
      <c r="O28" s="15"/>
      <c r="P28" s="15">
        <v>20</v>
      </c>
      <c r="Q28" s="15">
        <v>10</v>
      </c>
      <c r="R28" s="15"/>
      <c r="S28" s="15">
        <f t="shared" si="0"/>
        <v>73</v>
      </c>
      <c r="T28" s="15"/>
      <c r="U28" s="18">
        <f>IF(Indata!B89&lt;0,0,Indata!B89)</f>
        <v>0.003634259259259259</v>
      </c>
      <c r="V28" s="18">
        <f>IF(Indata!C89&lt;0,0,Indata!C89)</f>
        <v>0.004560185185185188</v>
      </c>
      <c r="W28" s="18">
        <f>IF(Indata!D89&lt;0,0,Indata!D89)</f>
        <v>0.0030671296296296297</v>
      </c>
      <c r="X28" s="18">
        <f>IF(Indata!E89&lt;0,0,Indata!E89)</f>
        <v>0.0055671296296296285</v>
      </c>
      <c r="Y28" s="18">
        <f>IF(Indata!F89&lt;0,0,Indata!F89)</f>
        <v>0.004953703703703704</v>
      </c>
      <c r="Z28" s="18">
        <f>IF(Indata!G89&lt;0,0,Indata!G89)</f>
        <v>0.001736111111111111</v>
      </c>
      <c r="AA28" s="18">
        <f>IF(Indata!H89&lt;0,0,Indata!H89)</f>
        <v>0.004432870370370368</v>
      </c>
      <c r="AB28" s="18">
        <f>IF(Indata!I89&lt;0,0,Indata!I89)</f>
        <v>0.004780092592592592</v>
      </c>
      <c r="AC28" s="18">
        <f>IF(Indata!J89&lt;0,0,Indata!J89)</f>
        <v>0.01646990740740741</v>
      </c>
      <c r="AD28" s="18">
        <f t="shared" si="1"/>
        <v>0.04920138888888889</v>
      </c>
      <c r="AE28" s="28">
        <f t="shared" si="2"/>
        <v>0.09989583333333334</v>
      </c>
      <c r="AF28" s="7"/>
      <c r="AG28" s="7"/>
      <c r="AH28" s="15"/>
    </row>
    <row r="29" spans="1:34" ht="12.75">
      <c r="A29" s="15">
        <v>24</v>
      </c>
      <c r="B29" s="59">
        <v>7</v>
      </c>
      <c r="C29" s="7" t="s">
        <v>77</v>
      </c>
      <c r="D29" s="7" t="s">
        <v>78</v>
      </c>
      <c r="E29" s="15" t="s">
        <v>26</v>
      </c>
      <c r="F29" s="15"/>
      <c r="G29" s="15">
        <v>1</v>
      </c>
      <c r="H29" s="15"/>
      <c r="I29" s="3">
        <v>1</v>
      </c>
      <c r="J29" s="15"/>
      <c r="K29" s="5">
        <v>10</v>
      </c>
      <c r="L29" s="15"/>
      <c r="M29" s="15">
        <v>13</v>
      </c>
      <c r="N29" s="15"/>
      <c r="O29" s="5"/>
      <c r="P29" s="15">
        <v>23</v>
      </c>
      <c r="Q29" s="15"/>
      <c r="R29" s="15">
        <v>10</v>
      </c>
      <c r="S29" s="15">
        <f t="shared" si="0"/>
        <v>56</v>
      </c>
      <c r="T29" s="15"/>
      <c r="U29" s="18">
        <f>IF(Indata!B91&lt;0,0,Indata!B91)</f>
        <v>0.0037962962962962967</v>
      </c>
      <c r="V29" s="18">
        <f>IF(Indata!C91&lt;0,0,Indata!C91)</f>
        <v>0.00858796296296296</v>
      </c>
      <c r="W29" s="18">
        <f>IF(Indata!D91&lt;0,0,Indata!D91)</f>
        <v>0.005115740740740742</v>
      </c>
      <c r="X29" s="18">
        <f>IF(Indata!E91&lt;0,0,Indata!E91)</f>
        <v>0.005868055555555555</v>
      </c>
      <c r="Y29" s="18">
        <f>IF(Indata!F91&lt;0,0,Indata!F91)</f>
        <v>0.003587962962962962</v>
      </c>
      <c r="Z29" s="18">
        <f>IF(Indata!G91&lt;0,0,Indata!G91)</f>
        <v>0.0026157407407407423</v>
      </c>
      <c r="AA29" s="18">
        <f>IF(Indata!H91&lt;0,0,Indata!H91)</f>
        <v>0.0178125</v>
      </c>
      <c r="AB29" s="18">
        <f>IF(Indata!I91&lt;0,0,Indata!I91)</f>
        <v>0.003912037037037038</v>
      </c>
      <c r="AC29" s="18">
        <f>IF(Indata!J91&lt;0,0,Indata!J91)</f>
        <v>0.013761574074074075</v>
      </c>
      <c r="AD29" s="18">
        <f t="shared" si="1"/>
        <v>0.06505787037037038</v>
      </c>
      <c r="AE29" s="28">
        <f t="shared" si="2"/>
        <v>0.10394675925925927</v>
      </c>
      <c r="AF29" s="7"/>
      <c r="AG29" s="7"/>
      <c r="AH29" s="15"/>
    </row>
    <row r="30" spans="1:34" ht="12.75">
      <c r="A30" s="15">
        <v>25</v>
      </c>
      <c r="B30" s="59">
        <v>24</v>
      </c>
      <c r="C30" s="4" t="s">
        <v>54</v>
      </c>
      <c r="D30" s="4" t="s">
        <v>55</v>
      </c>
      <c r="E30" s="3" t="s">
        <v>26</v>
      </c>
      <c r="F30" s="3"/>
      <c r="G30" s="3">
        <v>1</v>
      </c>
      <c r="H30" s="3"/>
      <c r="I30" s="3">
        <v>1</v>
      </c>
      <c r="J30" s="15">
        <v>10</v>
      </c>
      <c r="K30" s="15"/>
      <c r="L30" s="15">
        <v>20</v>
      </c>
      <c r="M30" s="15">
        <v>10</v>
      </c>
      <c r="N30" s="15"/>
      <c r="O30" s="15">
        <v>10</v>
      </c>
      <c r="P30" s="15"/>
      <c r="Q30" s="15"/>
      <c r="R30" s="15"/>
      <c r="S30" s="15">
        <f t="shared" si="0"/>
        <v>50</v>
      </c>
      <c r="T30" s="15"/>
      <c r="U30" s="18">
        <f>IF(Indata!B110&lt;0,0,Indata!B110)</f>
        <v>0.006006944444444444</v>
      </c>
      <c r="V30" s="18">
        <f>IF(Indata!C110&lt;0,0,Indata!C110)</f>
        <v>0.011990740740740736</v>
      </c>
      <c r="W30" s="18">
        <f>IF(Indata!D110&lt;0,0,Indata!D110)</f>
        <v>0.005069444444444444</v>
      </c>
      <c r="X30" s="18">
        <f>IF(Indata!E110&lt;0,0,Indata!E110)</f>
        <v>0.009432870370370368</v>
      </c>
      <c r="Y30" s="18">
        <f>IF(Indata!F110&lt;0,0,Indata!F110)</f>
        <v>0.005393518518518519</v>
      </c>
      <c r="Z30" s="18">
        <f>IF(Indata!G110&lt;0,0,Indata!G110)</f>
        <v>0.007858796296296296</v>
      </c>
      <c r="AA30" s="18">
        <f>IF(Indata!H110&lt;0,0,Indata!H110)</f>
        <v>0.005844907407407406</v>
      </c>
      <c r="AB30" s="18">
        <f>IF(Indata!I110&lt;0,0,Indata!I110)</f>
        <v>0.005706018518518519</v>
      </c>
      <c r="AC30" s="18">
        <f>IF(Indata!J110&lt;0,0,Indata!J110)</f>
        <v>0.017766203703703704</v>
      </c>
      <c r="AD30" s="18">
        <f t="shared" si="1"/>
        <v>0.07506944444444444</v>
      </c>
      <c r="AE30" s="28">
        <f t="shared" si="2"/>
        <v>0.10979166666666666</v>
      </c>
      <c r="AF30" s="20"/>
      <c r="AG30" s="7"/>
      <c r="AH30" s="15"/>
    </row>
    <row r="31" spans="1:34" ht="12.75">
      <c r="A31" s="15">
        <v>26</v>
      </c>
      <c r="B31" s="59">
        <v>23</v>
      </c>
      <c r="C31" s="4" t="s">
        <v>50</v>
      </c>
      <c r="D31" s="4" t="s">
        <v>51</v>
      </c>
      <c r="E31" s="3" t="s">
        <v>27</v>
      </c>
      <c r="F31" s="3"/>
      <c r="G31" s="3">
        <v>1</v>
      </c>
      <c r="H31" s="3"/>
      <c r="I31" s="3">
        <v>1</v>
      </c>
      <c r="J31" s="15"/>
      <c r="K31" s="15"/>
      <c r="L31" s="15">
        <v>26</v>
      </c>
      <c r="M31" s="15">
        <v>10</v>
      </c>
      <c r="N31" s="15">
        <v>20</v>
      </c>
      <c r="O31" s="15"/>
      <c r="P31" s="15">
        <v>10</v>
      </c>
      <c r="Q31" s="15">
        <v>10</v>
      </c>
      <c r="R31" s="15">
        <v>10</v>
      </c>
      <c r="S31" s="15">
        <f t="shared" si="0"/>
        <v>86</v>
      </c>
      <c r="T31" s="15"/>
      <c r="U31" s="18">
        <f>IF(Indata!B109&lt;0,0,Indata!B109)</f>
        <v>0.0034143518518518516</v>
      </c>
      <c r="V31" s="18">
        <f>IF(Indata!C109&lt;0,0,Indata!C109)</f>
        <v>0.0049884259259259205</v>
      </c>
      <c r="W31" s="18">
        <f>IF(Indata!D109&lt;0,0,Indata!D109)</f>
        <v>0.0024537037037037036</v>
      </c>
      <c r="X31" s="18">
        <f>IF(Indata!E109&lt;0,0,Indata!E109)</f>
        <v>0.0043055555555555555</v>
      </c>
      <c r="Y31" s="18">
        <f>IF(Indata!F109&lt;0,0,Indata!F109)</f>
        <v>0.0019328703703703695</v>
      </c>
      <c r="Z31" s="18">
        <f>IF(Indata!G109&lt;0,0,Indata!G109)</f>
        <v>0.0018634259259259264</v>
      </c>
      <c r="AA31" s="18">
        <f>IF(Indata!H109&lt;0,0,Indata!H109)</f>
        <v>0.007303240740740739</v>
      </c>
      <c r="AB31" s="18">
        <f>IF(Indata!I109&lt;0,0,Indata!I109)</f>
        <v>0.0049421296296296305</v>
      </c>
      <c r="AC31" s="18">
        <f>IF(Indata!J109&lt;0,0,Indata!J109)</f>
        <v>0.019826388888888883</v>
      </c>
      <c r="AD31" s="18">
        <f t="shared" si="1"/>
        <v>0.05103009259259258</v>
      </c>
      <c r="AE31" s="28">
        <f t="shared" si="2"/>
        <v>0.1107523148148148</v>
      </c>
      <c r="AF31" s="20"/>
      <c r="AG31" s="7"/>
      <c r="AH31" s="15"/>
    </row>
    <row r="32" spans="1:34" ht="12.75">
      <c r="A32" s="15">
        <v>27</v>
      </c>
      <c r="B32" s="59">
        <v>61</v>
      </c>
      <c r="C32" s="6" t="s">
        <v>106</v>
      </c>
      <c r="D32" s="6" t="s">
        <v>111</v>
      </c>
      <c r="E32" s="5" t="s">
        <v>25</v>
      </c>
      <c r="F32" s="5"/>
      <c r="G32" s="5"/>
      <c r="H32" s="5">
        <v>1</v>
      </c>
      <c r="I32" s="5">
        <v>1</v>
      </c>
      <c r="J32" s="15"/>
      <c r="K32" s="15">
        <v>10</v>
      </c>
      <c r="L32" s="15">
        <v>10</v>
      </c>
      <c r="M32" s="15"/>
      <c r="N32" s="15">
        <v>10</v>
      </c>
      <c r="O32" s="15">
        <v>20</v>
      </c>
      <c r="P32" s="15"/>
      <c r="Q32" s="15">
        <v>3</v>
      </c>
      <c r="R32" s="15">
        <v>20</v>
      </c>
      <c r="S32" s="15">
        <f t="shared" si="0"/>
        <v>73</v>
      </c>
      <c r="T32" s="15"/>
      <c r="U32" s="18">
        <f>IF(Indata!B149&lt;0,0,Indata!B149)</f>
        <v>0.0032060185185185195</v>
      </c>
      <c r="V32" s="18">
        <f>IF(Indata!C149&lt;0,0,Indata!C149)</f>
        <v>0.0026273148148148115</v>
      </c>
      <c r="W32" s="18">
        <f>IF(Indata!D149&lt;0,0,Indata!D149)</f>
        <v>0.0015856481481481485</v>
      </c>
      <c r="X32" s="18">
        <f>IF(Indata!E149&lt;0,0,Indata!E149)</f>
        <v>0.009143518518518518</v>
      </c>
      <c r="Y32" s="18">
        <f>IF(Indata!F149&lt;0,0,Indata!F149)</f>
        <v>0.005462962962962964</v>
      </c>
      <c r="Z32" s="18">
        <f>IF(Indata!G149&lt;0,0,Indata!G149)</f>
        <v>0.004375</v>
      </c>
      <c r="AA32" s="18">
        <f>IF(Indata!H149&lt;0,0,Indata!H149)</f>
        <v>0.012337962962962964</v>
      </c>
      <c r="AB32" s="18">
        <f>IF(Indata!I149&lt;0,0,Indata!I149)</f>
        <v>0.003541666666666667</v>
      </c>
      <c r="AC32" s="18">
        <f>IF(Indata!J149&lt;0,0,Indata!J149)</f>
        <v>0.01875</v>
      </c>
      <c r="AD32" s="18">
        <f t="shared" si="1"/>
        <v>0.061030092592592594</v>
      </c>
      <c r="AE32" s="28">
        <f t="shared" si="2"/>
        <v>0.11172453703703704</v>
      </c>
      <c r="AF32" s="7"/>
      <c r="AG32" s="7"/>
      <c r="AH32" s="15"/>
    </row>
    <row r="33" spans="1:34" ht="12.75">
      <c r="A33" s="15">
        <v>28</v>
      </c>
      <c r="B33" s="59">
        <v>56</v>
      </c>
      <c r="C33" s="4" t="s">
        <v>11</v>
      </c>
      <c r="D33" s="4" t="s">
        <v>12</v>
      </c>
      <c r="E33" s="3" t="s">
        <v>25</v>
      </c>
      <c r="F33" s="3"/>
      <c r="G33" s="3"/>
      <c r="H33" s="3">
        <v>1</v>
      </c>
      <c r="I33" s="3">
        <v>1</v>
      </c>
      <c r="J33" s="15"/>
      <c r="K33" s="15">
        <v>10</v>
      </c>
      <c r="L33" s="15">
        <v>10</v>
      </c>
      <c r="M33" s="15">
        <v>40</v>
      </c>
      <c r="N33" s="15"/>
      <c r="O33" s="15">
        <v>10</v>
      </c>
      <c r="P33" s="15">
        <v>10</v>
      </c>
      <c r="Q33" s="15"/>
      <c r="R33" s="15">
        <v>10</v>
      </c>
      <c r="S33" s="15">
        <f t="shared" si="0"/>
        <v>90</v>
      </c>
      <c r="T33" s="15"/>
      <c r="U33" s="18">
        <f>IF(Indata!B144&lt;0,0,Indata!B144)</f>
        <v>0.004259259259259259</v>
      </c>
      <c r="V33" s="18">
        <f>IF(Indata!C144&lt;0,0,Indata!C144)</f>
        <v>0.00599537037037037</v>
      </c>
      <c r="W33" s="18">
        <f>IF(Indata!D144&lt;0,0,Indata!D144)</f>
        <v>0.002164351851851852</v>
      </c>
      <c r="X33" s="18">
        <f>IF(Indata!E144&lt;0,0,Indata!E144)</f>
        <v>0.004907407407407407</v>
      </c>
      <c r="Y33" s="18">
        <f>IF(Indata!F144&lt;0,0,Indata!F144)</f>
        <v>0.0035069444444444445</v>
      </c>
      <c r="Z33" s="18">
        <f>IF(Indata!G144&lt;0,0,Indata!G144)</f>
        <v>0.006087962962962963</v>
      </c>
      <c r="AA33" s="18">
        <f>IF(Indata!H144&lt;0,0,Indata!H144)</f>
        <v>0.008715277777777777</v>
      </c>
      <c r="AB33" s="18">
        <f>IF(Indata!I144&lt;0,0,Indata!I144)</f>
        <v>0.003773148148148148</v>
      </c>
      <c r="AC33" s="18">
        <f>IF(Indata!J144&lt;0,0,Indata!J144)</f>
        <v>0.01023148148148148</v>
      </c>
      <c r="AD33" s="18">
        <f t="shared" si="1"/>
        <v>0.0496412037037037</v>
      </c>
      <c r="AE33" s="28">
        <f t="shared" si="2"/>
        <v>0.1121412037037037</v>
      </c>
      <c r="AF33" s="7"/>
      <c r="AG33" s="7"/>
      <c r="AH33" s="15"/>
    </row>
    <row r="34" spans="1:34" ht="12.75">
      <c r="A34" s="15">
        <v>29</v>
      </c>
      <c r="B34" s="59">
        <v>41</v>
      </c>
      <c r="C34" s="29" t="s">
        <v>81</v>
      </c>
      <c r="D34" s="29" t="s">
        <v>82</v>
      </c>
      <c r="E34" s="30" t="s">
        <v>25</v>
      </c>
      <c r="F34" s="3"/>
      <c r="G34" s="3"/>
      <c r="H34" s="3"/>
      <c r="I34" s="3">
        <v>1</v>
      </c>
      <c r="J34" s="15"/>
      <c r="K34" s="15"/>
      <c r="L34" s="15">
        <v>10</v>
      </c>
      <c r="M34" s="15">
        <v>20</v>
      </c>
      <c r="N34" s="15">
        <v>20</v>
      </c>
      <c r="O34" s="15">
        <v>10</v>
      </c>
      <c r="P34" s="15">
        <v>13</v>
      </c>
      <c r="Q34" s="15"/>
      <c r="R34" s="15"/>
      <c r="S34" s="15">
        <f t="shared" si="0"/>
        <v>73</v>
      </c>
      <c r="T34" s="15"/>
      <c r="U34" s="18">
        <f>IF(Indata!B128&lt;0,0,Indata!B128)</f>
        <v>0.007106481481481482</v>
      </c>
      <c r="V34" s="18">
        <f>IF(Indata!C128&lt;0,0,Indata!C128)</f>
        <v>0.00795138888888889</v>
      </c>
      <c r="W34" s="18">
        <f>IF(Indata!D128&lt;0,0,Indata!D128)</f>
        <v>0.005046296296296297</v>
      </c>
      <c r="X34" s="18">
        <f>IF(Indata!E128&lt;0,0,Indata!E128)</f>
        <v>0.008877314814814815</v>
      </c>
      <c r="Y34" s="18">
        <f>IF(Indata!F128&lt;0,0,Indata!F128)</f>
        <v>0.005474537037037037</v>
      </c>
      <c r="Z34" s="18">
        <f>IF(Indata!G128&lt;0,0,Indata!G128)</f>
        <v>0.0037847222222222223</v>
      </c>
      <c r="AA34" s="18">
        <f>IF(Indata!H128&lt;0,0,Indata!H128)</f>
        <v>0.006608796296296297</v>
      </c>
      <c r="AB34" s="18">
        <f>IF(Indata!I128&lt;0,0,Indata!I128)</f>
        <v>0.003634259259259259</v>
      </c>
      <c r="AC34" s="18">
        <f>IF(Indata!J128&lt;0,0,Indata!J128)</f>
        <v>0.014386574074074076</v>
      </c>
      <c r="AD34" s="18">
        <f t="shared" si="1"/>
        <v>0.06287037037037037</v>
      </c>
      <c r="AE34" s="28">
        <f t="shared" si="2"/>
        <v>0.11356481481481481</v>
      </c>
      <c r="AF34" s="7"/>
      <c r="AG34" s="7"/>
      <c r="AH34" s="15"/>
    </row>
    <row r="35" spans="1:34" ht="12.75" customHeight="1">
      <c r="A35" s="15">
        <v>30</v>
      </c>
      <c r="B35" s="59">
        <v>3</v>
      </c>
      <c r="C35" s="4" t="s">
        <v>69</v>
      </c>
      <c r="D35" s="4" t="s">
        <v>70</v>
      </c>
      <c r="E35" s="3" t="s">
        <v>27</v>
      </c>
      <c r="F35" s="3"/>
      <c r="G35" s="3">
        <v>1</v>
      </c>
      <c r="H35" s="3"/>
      <c r="I35" s="3">
        <v>1</v>
      </c>
      <c r="J35" s="15"/>
      <c r="K35" s="15"/>
      <c r="L35" s="15"/>
      <c r="M35" s="15">
        <v>13</v>
      </c>
      <c r="N35" s="15"/>
      <c r="O35" s="15">
        <v>10</v>
      </c>
      <c r="P35" s="15">
        <v>30</v>
      </c>
      <c r="Q35" s="15"/>
      <c r="R35" s="15">
        <v>10</v>
      </c>
      <c r="S35" s="15">
        <f t="shared" si="0"/>
        <v>63</v>
      </c>
      <c r="T35" s="15"/>
      <c r="U35" s="18">
        <f>IF(Indata!B87&lt;0,0,Indata!B87)</f>
        <v>0.004756944444444445</v>
      </c>
      <c r="V35" s="18">
        <f>IF(Indata!C87&lt;0,0,Indata!C87)</f>
        <v>0.012361111111111111</v>
      </c>
      <c r="W35" s="18">
        <f>IF(Indata!D87&lt;0,0,Indata!D87)</f>
        <v>0.003101851851851852</v>
      </c>
      <c r="X35" s="18">
        <f>IF(Indata!E87&lt;0,0,Indata!E87)</f>
        <v>0.00849537037037037</v>
      </c>
      <c r="Y35" s="18">
        <f>IF(Indata!F87&lt;0,0,Indata!F87)</f>
        <v>0.004513888888888889</v>
      </c>
      <c r="Z35" s="18">
        <f>IF(Indata!G87&lt;0,0,Indata!G87)</f>
        <v>0.004212962962962963</v>
      </c>
      <c r="AA35" s="18">
        <f>IF(Indata!H87&lt;0,0,Indata!H87)</f>
        <v>0.007650462962962963</v>
      </c>
      <c r="AB35" s="18">
        <f>IF(Indata!I87&lt;0,0,Indata!I87)</f>
        <v>0.004699074074074075</v>
      </c>
      <c r="AC35" s="18">
        <f>IF(Indata!J87&lt;0,0,Indata!J87)</f>
        <v>0.021099537037037038</v>
      </c>
      <c r="AD35" s="18">
        <f t="shared" si="1"/>
        <v>0.0708912037037037</v>
      </c>
      <c r="AE35" s="28">
        <f t="shared" si="2"/>
        <v>0.1146412037037037</v>
      </c>
      <c r="AF35" s="7"/>
      <c r="AG35" s="7"/>
      <c r="AH35" s="15"/>
    </row>
    <row r="36" spans="1:34" ht="12.75">
      <c r="A36" s="15">
        <v>31</v>
      </c>
      <c r="B36" s="59">
        <v>30</v>
      </c>
      <c r="C36" s="4" t="s">
        <v>67</v>
      </c>
      <c r="D36" s="4" t="s">
        <v>68</v>
      </c>
      <c r="E36" s="3" t="s">
        <v>26</v>
      </c>
      <c r="F36" s="3"/>
      <c r="G36" s="3">
        <v>1</v>
      </c>
      <c r="H36" s="3"/>
      <c r="I36" s="3">
        <v>1</v>
      </c>
      <c r="J36" s="15"/>
      <c r="K36" s="15">
        <v>20</v>
      </c>
      <c r="L36" s="15">
        <v>3</v>
      </c>
      <c r="M36" s="15">
        <v>3</v>
      </c>
      <c r="N36" s="15"/>
      <c r="O36" s="15">
        <v>10</v>
      </c>
      <c r="P36" s="15"/>
      <c r="Q36" s="15"/>
      <c r="R36" s="15">
        <v>10</v>
      </c>
      <c r="S36" s="15">
        <f t="shared" si="0"/>
        <v>46</v>
      </c>
      <c r="T36" s="15"/>
      <c r="U36" s="18">
        <f>IF(Indata!B116&lt;0,0,Indata!B116)</f>
        <v>0.004293981481481483</v>
      </c>
      <c r="V36" s="18">
        <f>IF(Indata!C116&lt;0,0,Indata!C116)</f>
        <v>0.0049189814814814825</v>
      </c>
      <c r="W36" s="18">
        <f>IF(Indata!D116&lt;0,0,Indata!D116)</f>
        <v>0.004687499999999999</v>
      </c>
      <c r="X36" s="18">
        <f>IF(Indata!E116&lt;0,0,Indata!E116)</f>
        <v>0.01811342592592593</v>
      </c>
      <c r="Y36" s="18">
        <f>IF(Indata!F116&lt;0,0,Indata!F116)</f>
        <v>0.007094907407407405</v>
      </c>
      <c r="Z36" s="18">
        <f>IF(Indata!G116&lt;0,0,Indata!G116)</f>
        <v>0.005092592592592593</v>
      </c>
      <c r="AA36" s="18">
        <f>IF(Indata!H116&lt;0,0,Indata!H116)</f>
        <v>0.016388888888888887</v>
      </c>
      <c r="AB36" s="18">
        <f>IF(Indata!I116&lt;0,0,Indata!I116)</f>
        <v>0.005277777777777778</v>
      </c>
      <c r="AC36" s="18">
        <f>IF(Indata!J116&lt;0,0,Indata!J116)</f>
        <v>0.01753472222222222</v>
      </c>
      <c r="AD36" s="18">
        <f t="shared" si="1"/>
        <v>0.08340277777777777</v>
      </c>
      <c r="AE36" s="28">
        <f t="shared" si="2"/>
        <v>0.11534722222222221</v>
      </c>
      <c r="AF36" s="20"/>
      <c r="AG36" s="7"/>
      <c r="AH36" s="15"/>
    </row>
    <row r="37" spans="1:34" ht="25.5">
      <c r="A37" s="15">
        <v>32</v>
      </c>
      <c r="B37" s="59">
        <v>4</v>
      </c>
      <c r="C37" s="4" t="s">
        <v>65</v>
      </c>
      <c r="D37" s="4" t="s">
        <v>66</v>
      </c>
      <c r="E37" s="3" t="s">
        <v>26</v>
      </c>
      <c r="F37" s="3"/>
      <c r="G37" s="3">
        <v>1</v>
      </c>
      <c r="H37" s="3"/>
      <c r="I37" s="3">
        <v>1</v>
      </c>
      <c r="J37" s="15"/>
      <c r="K37" s="15"/>
      <c r="L37" s="15">
        <v>23</v>
      </c>
      <c r="M37" s="15">
        <v>10</v>
      </c>
      <c r="N37" s="15">
        <v>10</v>
      </c>
      <c r="O37" s="15"/>
      <c r="P37" s="15">
        <v>30</v>
      </c>
      <c r="Q37" s="15">
        <v>3</v>
      </c>
      <c r="R37" s="15">
        <v>10</v>
      </c>
      <c r="S37" s="15">
        <f t="shared" si="0"/>
        <v>86</v>
      </c>
      <c r="T37" s="15"/>
      <c r="U37" s="18">
        <f>IF(Indata!B88&lt;0,0,Indata!B88)</f>
        <v>0.006307870370370371</v>
      </c>
      <c r="V37" s="18">
        <f>IF(Indata!C88&lt;0,0,Indata!C88)</f>
        <v>0.010439814814814811</v>
      </c>
      <c r="W37" s="18">
        <f>IF(Indata!D88&lt;0,0,Indata!D88)</f>
        <v>0.003634259259259259</v>
      </c>
      <c r="X37" s="18">
        <f>IF(Indata!E88&lt;0,0,Indata!E88)</f>
        <v>0.004930555555555554</v>
      </c>
      <c r="Y37" s="18">
        <f>IF(Indata!F88&lt;0,0,Indata!F88)</f>
        <v>0.004305555555555555</v>
      </c>
      <c r="Z37" s="18">
        <f>IF(Indata!G88&lt;0,0,Indata!G88)</f>
        <v>0.003969907407407407</v>
      </c>
      <c r="AA37" s="18">
        <f>IF(Indata!H88&lt;0,0,Indata!H88)</f>
        <v>0.005694444444444446</v>
      </c>
      <c r="AB37" s="18">
        <f>IF(Indata!I88&lt;0,0,Indata!I88)</f>
        <v>0.004641203703703704</v>
      </c>
      <c r="AC37" s="18">
        <f>IF(Indata!J88&lt;0,0,Indata!J88)</f>
        <v>0.017187499999999998</v>
      </c>
      <c r="AD37" s="18">
        <f t="shared" si="1"/>
        <v>0.0611111111111111</v>
      </c>
      <c r="AE37" s="28">
        <f t="shared" si="2"/>
        <v>0.12083333333333332</v>
      </c>
      <c r="AF37" s="20"/>
      <c r="AG37" s="7"/>
      <c r="AH37" s="15"/>
    </row>
    <row r="38" spans="1:34" ht="12.75">
      <c r="A38" s="15">
        <v>33</v>
      </c>
      <c r="B38" s="59">
        <v>57</v>
      </c>
      <c r="C38" s="6" t="s">
        <v>107</v>
      </c>
      <c r="D38" s="6" t="s">
        <v>108</v>
      </c>
      <c r="E38" s="5" t="s">
        <v>25</v>
      </c>
      <c r="F38" s="5"/>
      <c r="G38" s="5"/>
      <c r="H38" s="5">
        <v>1</v>
      </c>
      <c r="I38" s="5">
        <v>1</v>
      </c>
      <c r="J38" s="15"/>
      <c r="K38" s="15"/>
      <c r="L38" s="15">
        <v>3</v>
      </c>
      <c r="M38" s="15">
        <v>13</v>
      </c>
      <c r="N38" s="15"/>
      <c r="O38" s="15">
        <v>10</v>
      </c>
      <c r="P38" s="15">
        <v>30</v>
      </c>
      <c r="Q38" s="15">
        <v>13</v>
      </c>
      <c r="R38" s="15">
        <v>10</v>
      </c>
      <c r="S38" s="15">
        <f t="shared" si="0"/>
        <v>79</v>
      </c>
      <c r="T38" s="15"/>
      <c r="U38" s="18">
        <f>IF(Indata!B145&lt;0,0,Indata!B145)</f>
        <v>0.004293981481481483</v>
      </c>
      <c r="V38" s="18">
        <f>IF(Indata!C145&lt;0,0,Indata!C145)</f>
        <v>0.0060648148148148145</v>
      </c>
      <c r="W38" s="18">
        <f>IF(Indata!D145&lt;0,0,Indata!D145)</f>
        <v>0.002881944444444445</v>
      </c>
      <c r="X38" s="18">
        <f>IF(Indata!E145&lt;0,0,Indata!E145)</f>
        <v>0.011539351851851854</v>
      </c>
      <c r="Y38" s="18">
        <f>IF(Indata!F145&lt;0,0,Indata!F145)</f>
        <v>0.005023148148148147</v>
      </c>
      <c r="Z38" s="18">
        <f>IF(Indata!G145&lt;0,0,Indata!G145)</f>
        <v>0.004282407407407407</v>
      </c>
      <c r="AA38" s="18">
        <f>IF(Indata!H145&lt;0,0,Indata!H145)</f>
        <v>0.018125000000000002</v>
      </c>
      <c r="AB38" s="18">
        <f>IF(Indata!I145&lt;0,0,Indata!I145)</f>
        <v>0.004652777777777777</v>
      </c>
      <c r="AC38" s="18">
        <f>IF(Indata!J145&lt;0,0,Indata!J145)</f>
        <v>0.01643518518518518</v>
      </c>
      <c r="AD38" s="18">
        <f t="shared" si="1"/>
        <v>0.0732986111111111</v>
      </c>
      <c r="AE38" s="28">
        <f t="shared" si="2"/>
        <v>0.12815972222222222</v>
      </c>
      <c r="AF38" s="7"/>
      <c r="AG38" s="7"/>
      <c r="AH38" s="15"/>
    </row>
    <row r="39" spans="1:34" ht="12.75">
      <c r="A39" s="15">
        <v>34</v>
      </c>
      <c r="B39" s="59">
        <v>13</v>
      </c>
      <c r="C39" s="4" t="s">
        <v>38</v>
      </c>
      <c r="D39" s="4" t="s">
        <v>39</v>
      </c>
      <c r="E39" s="3" t="s">
        <v>25</v>
      </c>
      <c r="F39" s="3">
        <v>1</v>
      </c>
      <c r="G39" s="3">
        <v>1</v>
      </c>
      <c r="H39" s="3">
        <v>1</v>
      </c>
      <c r="I39" s="3">
        <v>1</v>
      </c>
      <c r="J39" s="15"/>
      <c r="K39" s="15">
        <v>10</v>
      </c>
      <c r="L39" s="15"/>
      <c r="M39" s="15">
        <v>13</v>
      </c>
      <c r="N39" s="15">
        <v>10</v>
      </c>
      <c r="O39" s="15">
        <v>10</v>
      </c>
      <c r="P39" s="15">
        <v>30</v>
      </c>
      <c r="Q39" s="15">
        <v>13</v>
      </c>
      <c r="R39" s="15">
        <v>20</v>
      </c>
      <c r="S39" s="15">
        <f t="shared" si="0"/>
        <v>106</v>
      </c>
      <c r="T39" s="15"/>
      <c r="U39" s="18">
        <f>IF(Indata!B98&lt;0,0,Indata!B98)</f>
        <v>0.0051041666666666674</v>
      </c>
      <c r="V39" s="18">
        <f>IF(Indata!C98&lt;0,0,Indata!C98)</f>
        <v>0.011388888888888882</v>
      </c>
      <c r="W39" s="18">
        <f>IF(Indata!D98&lt;0,0,Indata!D98)</f>
        <v>0.004907407407407407</v>
      </c>
      <c r="X39" s="18">
        <f>IF(Indata!E98&lt;0,0,Indata!E98)</f>
        <v>0.0067245370370370375</v>
      </c>
      <c r="Y39" s="18">
        <f>IF(Indata!F98&lt;0,0,Indata!F98)</f>
        <v>0.0037962962962962967</v>
      </c>
      <c r="Z39" s="18">
        <f>IF(Indata!G98&lt;0,0,Indata!G98)</f>
        <v>0.003518518518518519</v>
      </c>
      <c r="AA39" s="18">
        <f>IF(Indata!H98&lt;0,0,Indata!H98)</f>
        <v>0.007314814814814816</v>
      </c>
      <c r="AB39" s="18">
        <f>IF(Indata!I98&lt;0,0,Indata!I98)</f>
        <v>0.003935185185185185</v>
      </c>
      <c r="AC39" s="18">
        <f>IF(Indata!J98&lt;0,0,Indata!J98)</f>
        <v>0.008657407407407412</v>
      </c>
      <c r="AD39" s="18">
        <f t="shared" si="1"/>
        <v>0.05534722222222222</v>
      </c>
      <c r="AE39" s="28">
        <f t="shared" si="2"/>
        <v>0.12895833333333334</v>
      </c>
      <c r="AF39" s="7"/>
      <c r="AG39" s="7"/>
      <c r="AH39" s="18">
        <f>AE39-AC39</f>
        <v>0.12030092592592592</v>
      </c>
    </row>
    <row r="40" spans="1:34" ht="12.75">
      <c r="A40" s="15">
        <v>35</v>
      </c>
      <c r="B40" s="59">
        <v>60</v>
      </c>
      <c r="C40" s="4" t="s">
        <v>44</v>
      </c>
      <c r="D40" s="4" t="s">
        <v>45</v>
      </c>
      <c r="E40" s="3" t="s">
        <v>25</v>
      </c>
      <c r="F40" s="3"/>
      <c r="G40" s="3"/>
      <c r="H40" s="3">
        <v>1</v>
      </c>
      <c r="I40" s="3">
        <v>1</v>
      </c>
      <c r="J40" s="15">
        <v>10</v>
      </c>
      <c r="K40" s="15"/>
      <c r="L40" s="15">
        <v>20</v>
      </c>
      <c r="M40" s="15">
        <v>13</v>
      </c>
      <c r="N40" s="15">
        <v>20</v>
      </c>
      <c r="O40" s="15">
        <v>30</v>
      </c>
      <c r="P40" s="15">
        <v>23</v>
      </c>
      <c r="Q40" s="15"/>
      <c r="R40" s="15">
        <v>20</v>
      </c>
      <c r="S40" s="15">
        <f t="shared" si="0"/>
        <v>136</v>
      </c>
      <c r="T40" s="15"/>
      <c r="U40" s="18">
        <f>IF(Indata!B148&lt;0,0,Indata!B148)</f>
        <v>0.006226851851851852</v>
      </c>
      <c r="V40" s="18">
        <f>IF(Indata!C148&lt;0,0,Indata!C148)</f>
        <v>0.004629629629629629</v>
      </c>
      <c r="W40" s="18">
        <f>IF(Indata!D148&lt;0,0,Indata!D148)</f>
        <v>0.001689814814814815</v>
      </c>
      <c r="X40" s="18">
        <f>IF(Indata!E148&lt;0,0,Indata!E148)</f>
        <v>0.00324074074074074</v>
      </c>
      <c r="Y40" s="18">
        <f>IF(Indata!F148&lt;0,0,Indata!F148)</f>
        <v>0.004502314814814814</v>
      </c>
      <c r="Z40" s="18">
        <f>IF(Indata!G148&lt;0,0,Indata!G148)</f>
        <v>0.0013541666666666667</v>
      </c>
      <c r="AA40" s="18">
        <f>IF(Indata!H148&lt;0,0,Indata!H148)</f>
        <v>0.008275462962962964</v>
      </c>
      <c r="AB40" s="18">
        <f>IF(Indata!I148&lt;0,0,Indata!I148)</f>
        <v>0.0037500000000000007</v>
      </c>
      <c r="AC40" s="18">
        <f>IF(Indata!J148&lt;0,0,Indata!J148)</f>
        <v>0.0024768518518518516</v>
      </c>
      <c r="AD40" s="18">
        <f t="shared" si="1"/>
        <v>0.036145833333333335</v>
      </c>
      <c r="AE40" s="28">
        <f t="shared" si="2"/>
        <v>0.13059027777777776</v>
      </c>
      <c r="AF40" s="7"/>
      <c r="AG40" s="7"/>
      <c r="AH40" s="15"/>
    </row>
    <row r="41" spans="1:34" ht="12.75" customHeight="1">
      <c r="A41" s="15">
        <v>36</v>
      </c>
      <c r="B41" s="59">
        <v>11</v>
      </c>
      <c r="C41" s="4" t="s">
        <v>75</v>
      </c>
      <c r="D41" s="4" t="s">
        <v>76</v>
      </c>
      <c r="E41" s="3" t="s">
        <v>26</v>
      </c>
      <c r="F41" s="3"/>
      <c r="G41" s="3">
        <v>1</v>
      </c>
      <c r="H41" s="3"/>
      <c r="I41" s="3">
        <v>1</v>
      </c>
      <c r="J41" s="15"/>
      <c r="K41" s="15">
        <v>10</v>
      </c>
      <c r="L41" s="15">
        <v>3</v>
      </c>
      <c r="M41" s="15">
        <v>3</v>
      </c>
      <c r="N41" s="15"/>
      <c r="O41" s="15">
        <v>10</v>
      </c>
      <c r="P41" s="15">
        <v>30</v>
      </c>
      <c r="Q41" s="15">
        <v>20</v>
      </c>
      <c r="R41" s="15">
        <v>10</v>
      </c>
      <c r="S41" s="15">
        <f t="shared" si="0"/>
        <v>86</v>
      </c>
      <c r="T41" s="15"/>
      <c r="U41" s="18">
        <f>IF(Indata!B95&lt;0,0,Indata!B95)</f>
        <v>0.00462962962962963</v>
      </c>
      <c r="V41" s="18">
        <f>IF(Indata!C95&lt;0,0,Indata!C95)</f>
        <v>0.012395833333333332</v>
      </c>
      <c r="W41" s="18">
        <f>IF(Indata!D95&lt;0,0,Indata!D95)</f>
        <v>0.0052662037037037035</v>
      </c>
      <c r="X41" s="18">
        <f>IF(Indata!E95&lt;0,0,Indata!E95)</f>
        <v>0.009398148148148147</v>
      </c>
      <c r="Y41" s="18">
        <f>IF(Indata!F95&lt;0,0,Indata!F95)</f>
        <v>0.005046296296296296</v>
      </c>
      <c r="Z41" s="18">
        <f>IF(Indata!G95&lt;0,0,Indata!G95)</f>
        <v>0.005937500000000002</v>
      </c>
      <c r="AA41" s="18">
        <f>IF(Indata!H95&lt;0,0,Indata!H95)</f>
        <v>0.011585648148148147</v>
      </c>
      <c r="AB41" s="18">
        <f>IF(Indata!I95&lt;0,0,Indata!I95)</f>
        <v>0.006886574074074074</v>
      </c>
      <c r="AC41" s="18">
        <f>IF(Indata!J95&lt;0,0,Indata!J95)</f>
        <v>0.01771990740740741</v>
      </c>
      <c r="AD41" s="18">
        <f t="shared" si="1"/>
        <v>0.07886574074074074</v>
      </c>
      <c r="AE41" s="28">
        <f t="shared" si="2"/>
        <v>0.13858796296296297</v>
      </c>
      <c r="AF41" s="7"/>
      <c r="AG41" s="7"/>
      <c r="AH41" s="15"/>
    </row>
    <row r="42" spans="1:34" ht="12.75">
      <c r="A42" s="15">
        <v>37</v>
      </c>
      <c r="B42" s="59">
        <v>62</v>
      </c>
      <c r="C42" s="6" t="s">
        <v>104</v>
      </c>
      <c r="D42" s="6" t="s">
        <v>105</v>
      </c>
      <c r="E42" s="5" t="s">
        <v>25</v>
      </c>
      <c r="F42" s="5"/>
      <c r="G42" s="5"/>
      <c r="H42" s="5">
        <v>1</v>
      </c>
      <c r="I42" s="5">
        <v>1</v>
      </c>
      <c r="J42" s="15"/>
      <c r="K42" s="15"/>
      <c r="L42" s="15">
        <v>20</v>
      </c>
      <c r="M42" s="15">
        <v>20</v>
      </c>
      <c r="N42" s="15"/>
      <c r="O42" s="15"/>
      <c r="P42" s="15"/>
      <c r="Q42" s="15">
        <v>20</v>
      </c>
      <c r="R42" s="15">
        <v>10</v>
      </c>
      <c r="S42" s="15">
        <f t="shared" si="0"/>
        <v>70</v>
      </c>
      <c r="T42" s="15"/>
      <c r="U42" s="18">
        <f>IF(Indata!B150&lt;0,0,Indata!B150)</f>
        <v>0.004212962962962963</v>
      </c>
      <c r="V42" s="18">
        <f>IF(Indata!C150&lt;0,0,Indata!C150)</f>
        <v>0.017384259259259256</v>
      </c>
      <c r="W42" s="18">
        <f>IF(Indata!D150&lt;0,0,Indata!D150)</f>
        <v>0.005706018518518518</v>
      </c>
      <c r="X42" s="18">
        <f>IF(Indata!E150&lt;0,0,Indata!E150)</f>
        <v>0.018935185185185187</v>
      </c>
      <c r="Y42" s="18">
        <f>IF(Indata!F150&lt;0,0,Indata!F150)</f>
        <v>0.003946759259259258</v>
      </c>
      <c r="Z42" s="18">
        <f>IF(Indata!G150&lt;0,0,Indata!G150)</f>
        <v>0.003819444444444444</v>
      </c>
      <c r="AA42" s="18">
        <f>IF(Indata!H150&lt;0,0,Indata!H150)</f>
        <v>0.013877314814814815</v>
      </c>
      <c r="AB42" s="18">
        <f>IF(Indata!I150&lt;0,0,Indata!I150)</f>
        <v>0.006516203703703704</v>
      </c>
      <c r="AC42" s="18">
        <f>IF(Indata!J150&lt;0,0,Indata!J150)</f>
        <v>0.01591435185185185</v>
      </c>
      <c r="AD42" s="18">
        <f t="shared" si="1"/>
        <v>0.0903125</v>
      </c>
      <c r="AE42" s="28">
        <f t="shared" si="2"/>
        <v>0.13892361111111112</v>
      </c>
      <c r="AF42" s="7"/>
      <c r="AG42" s="7"/>
      <c r="AH42" s="15"/>
    </row>
    <row r="43" spans="1:34" ht="12.75">
      <c r="A43" s="15">
        <v>38</v>
      </c>
      <c r="B43" s="59">
        <v>40</v>
      </c>
      <c r="C43" s="6" t="s">
        <v>98</v>
      </c>
      <c r="D43" s="6" t="s">
        <v>99</v>
      </c>
      <c r="E43" s="5" t="s">
        <v>25</v>
      </c>
      <c r="F43" s="5"/>
      <c r="G43" s="5"/>
      <c r="H43" s="5"/>
      <c r="I43" s="5">
        <v>1</v>
      </c>
      <c r="J43" s="15">
        <v>10</v>
      </c>
      <c r="K43" s="15">
        <v>10</v>
      </c>
      <c r="L43" s="15"/>
      <c r="M43" s="15">
        <v>10</v>
      </c>
      <c r="N43" s="15">
        <v>10</v>
      </c>
      <c r="O43" s="15"/>
      <c r="P43" s="15">
        <v>30</v>
      </c>
      <c r="Q43" s="15"/>
      <c r="R43" s="15">
        <v>30</v>
      </c>
      <c r="S43" s="15">
        <f t="shared" si="0"/>
        <v>100</v>
      </c>
      <c r="T43" s="15"/>
      <c r="U43" s="18">
        <f>IF(Indata!B127&lt;0,0,Indata!B127)</f>
        <v>0.005023148148148147</v>
      </c>
      <c r="V43" s="18">
        <f>IF(Indata!C127&lt;0,0,Indata!C127)</f>
        <v>0.008425925925925927</v>
      </c>
      <c r="W43" s="18">
        <f>IF(Indata!D127&lt;0,0,Indata!D127)</f>
        <v>0.0044675925925925924</v>
      </c>
      <c r="X43" s="18">
        <f>IF(Indata!E127&lt;0,0,Indata!E127)</f>
        <v>0.010057870370370372</v>
      </c>
      <c r="Y43" s="18">
        <f>IF(Indata!F127&lt;0,0,Indata!F127)</f>
        <v>0.005277777777777778</v>
      </c>
      <c r="Z43" s="18">
        <f>IF(Indata!G127&lt;0,0,Indata!G127)</f>
        <v>0.0026851851851851854</v>
      </c>
      <c r="AA43" s="18">
        <f>IF(Indata!H127&lt;0,0,Indata!H127)</f>
        <v>0.012939814814814817</v>
      </c>
      <c r="AB43" s="18">
        <f>IF(Indata!I127&lt;0,0,Indata!I127)</f>
        <v>0.012349537037037037</v>
      </c>
      <c r="AC43" s="18">
        <f>IF(Indata!J127&lt;0,0,Indata!J127)</f>
        <v>0.01199074074074074</v>
      </c>
      <c r="AD43" s="18">
        <f t="shared" si="1"/>
        <v>0.07321759259259258</v>
      </c>
      <c r="AE43" s="28">
        <f t="shared" si="2"/>
        <v>0.14266203703703703</v>
      </c>
      <c r="AF43" s="7"/>
      <c r="AG43" s="7"/>
      <c r="AH43" s="15"/>
    </row>
    <row r="44" spans="1:34" ht="12.75">
      <c r="A44" s="15">
        <v>39</v>
      </c>
      <c r="B44" s="59">
        <v>14</v>
      </c>
      <c r="C44" s="4" t="s">
        <v>71</v>
      </c>
      <c r="D44" s="4" t="s">
        <v>72</v>
      </c>
      <c r="E44" s="3" t="s">
        <v>27</v>
      </c>
      <c r="F44" s="3">
        <v>1</v>
      </c>
      <c r="G44" s="3"/>
      <c r="H44" s="3"/>
      <c r="I44" s="3">
        <v>1</v>
      </c>
      <c r="J44" s="15"/>
      <c r="K44" s="15"/>
      <c r="L44" s="15"/>
      <c r="M44" s="15">
        <v>20</v>
      </c>
      <c r="N44" s="15">
        <v>30</v>
      </c>
      <c r="O44" s="15">
        <v>10</v>
      </c>
      <c r="P44" s="15">
        <v>20</v>
      </c>
      <c r="Q44" s="15">
        <v>10</v>
      </c>
      <c r="R44" s="15">
        <v>20</v>
      </c>
      <c r="S44" s="15">
        <f t="shared" si="0"/>
        <v>110</v>
      </c>
      <c r="T44" s="15"/>
      <c r="U44" s="18">
        <f>IF(Indata!B99&lt;0,0,Indata!B99)</f>
        <v>0.005300925925925925</v>
      </c>
      <c r="V44" s="18">
        <f>IF(Indata!C99&lt;0,0,Indata!C99)</f>
        <v>0.0169212962962963</v>
      </c>
      <c r="W44" s="18">
        <f>IF(Indata!D99&lt;0,0,Indata!D99)</f>
        <v>0.005671296296296296</v>
      </c>
      <c r="X44" s="18">
        <f>IF(Indata!E99&lt;0,0,Indata!E99)</f>
        <v>0.008344907407407407</v>
      </c>
      <c r="Y44" s="18">
        <f>IF(Indata!F99&lt;0,0,Indata!F99)</f>
        <v>0.005254629629629629</v>
      </c>
      <c r="Z44" s="18">
        <f>IF(Indata!G99&lt;0,0,Indata!G99)</f>
        <v>0.0071180555555555546</v>
      </c>
      <c r="AA44" s="18">
        <f>IF(Indata!H99&lt;0,0,Indata!H99)</f>
        <v>0.020173611111111107</v>
      </c>
      <c r="AB44" s="18">
        <f>IF(Indata!I99&lt;0,0,Indata!I99)</f>
        <v>0.0055439814814814805</v>
      </c>
      <c r="AC44" s="18">
        <f>IF(Indata!J99&lt;0,0,Indata!J99)</f>
        <v>0.006516203703703705</v>
      </c>
      <c r="AD44" s="18">
        <f t="shared" si="1"/>
        <v>0.0808449074074074</v>
      </c>
      <c r="AE44" s="28">
        <f t="shared" si="2"/>
        <v>0.1572337962962963</v>
      </c>
      <c r="AF44" s="7"/>
      <c r="AG44" s="7"/>
      <c r="AH44" s="18">
        <f>AE44-AC44</f>
        <v>0.1507175925925926</v>
      </c>
    </row>
    <row r="45" spans="1:34" ht="12.75">
      <c r="A45" s="15">
        <v>40</v>
      </c>
      <c r="B45" s="59">
        <v>55</v>
      </c>
      <c r="C45" s="4" t="s">
        <v>42</v>
      </c>
      <c r="D45" s="4" t="s">
        <v>43</v>
      </c>
      <c r="E45" s="3" t="s">
        <v>25</v>
      </c>
      <c r="F45" s="3"/>
      <c r="G45" s="3"/>
      <c r="H45" s="3">
        <v>1</v>
      </c>
      <c r="I45" s="3">
        <v>1</v>
      </c>
      <c r="J45" s="15"/>
      <c r="K45" s="15">
        <v>20</v>
      </c>
      <c r="L45" s="15">
        <v>20</v>
      </c>
      <c r="M45" s="15">
        <v>43</v>
      </c>
      <c r="N45" s="15">
        <v>10</v>
      </c>
      <c r="O45" s="15">
        <v>20</v>
      </c>
      <c r="P45" s="15">
        <v>40</v>
      </c>
      <c r="Q45" s="15">
        <v>30</v>
      </c>
      <c r="R45" s="15">
        <v>40</v>
      </c>
      <c r="S45" s="15">
        <f t="shared" si="0"/>
        <v>223</v>
      </c>
      <c r="T45" s="15"/>
      <c r="U45" s="18">
        <f>IF(Indata!B143&lt;0,0,Indata!B143)</f>
        <v>0.0034606481481481485</v>
      </c>
      <c r="V45" s="18">
        <f>IF(Indata!C143&lt;0,0,Indata!C143)</f>
        <v>0.01085648148148148</v>
      </c>
      <c r="W45" s="18">
        <f>IF(Indata!D143&lt;0,0,Indata!D143)</f>
        <v>0.002534722222222223</v>
      </c>
      <c r="X45" s="18">
        <f>IF(Indata!E143&lt;0,0,Indata!E143)</f>
        <v>0.007974537037037035</v>
      </c>
      <c r="Y45" s="18">
        <f>IF(Indata!F143&lt;0,0,Indata!F143)</f>
        <v>0.005636574074074074</v>
      </c>
      <c r="Z45" s="18">
        <f>IF(Indata!G143&lt;0,0,Indata!G143)</f>
        <v>0.011238425925925926</v>
      </c>
      <c r="AA45" s="18">
        <f>IF(Indata!H143&lt;0,0,Indata!H143)</f>
        <v>0.021087962962962968</v>
      </c>
      <c r="AB45" s="18">
        <f>IF(Indata!I143&lt;0,0,Indata!I143)</f>
        <v>0.008645833333333332</v>
      </c>
      <c r="AC45" s="18">
        <f>IF(Indata!J143&lt;0,0,Indata!J143)</f>
        <v>0.018125000000000006</v>
      </c>
      <c r="AD45" s="18">
        <f t="shared" si="1"/>
        <v>0.08956018518518519</v>
      </c>
      <c r="AE45" s="28">
        <f t="shared" si="2"/>
        <v>0.2444212962962963</v>
      </c>
      <c r="AF45" s="7"/>
      <c r="AG45" s="7"/>
      <c r="AH45" s="15"/>
    </row>
    <row r="46" spans="1:34" ht="12.75">
      <c r="A46" s="15">
        <v>41</v>
      </c>
      <c r="B46" s="59">
        <v>54</v>
      </c>
      <c r="C46" s="4" t="s">
        <v>13</v>
      </c>
      <c r="D46" s="4" t="s">
        <v>14</v>
      </c>
      <c r="E46" s="3" t="s">
        <v>25</v>
      </c>
      <c r="F46" s="3"/>
      <c r="G46" s="3"/>
      <c r="H46" s="3">
        <v>1</v>
      </c>
      <c r="I46" s="3">
        <v>1</v>
      </c>
      <c r="J46" s="15"/>
      <c r="K46" s="15"/>
      <c r="L46" s="15"/>
      <c r="M46" s="15"/>
      <c r="N46" s="15"/>
      <c r="O46" s="15"/>
      <c r="P46" s="15"/>
      <c r="Q46" s="15"/>
      <c r="R46" s="15"/>
      <c r="S46" s="15">
        <f t="shared" si="0"/>
        <v>0</v>
      </c>
      <c r="T46" s="15"/>
      <c r="U46" s="18">
        <f>IF(Indata!B142&lt;0,0,Indata!B142)</f>
        <v>0</v>
      </c>
      <c r="V46" s="18">
        <f>IF(Indata!C142&lt;0,0,Indata!C142)</f>
        <v>0</v>
      </c>
      <c r="W46" s="18">
        <f>IF(Indata!D142&lt;0,0,Indata!D142)</f>
        <v>0</v>
      </c>
      <c r="X46" s="18">
        <f>IF(Indata!E142&lt;0,0,Indata!E142)</f>
        <v>0</v>
      </c>
      <c r="Y46" s="18">
        <f>IF(Indata!F142&lt;0,0,Indata!F142)</f>
        <v>0</v>
      </c>
      <c r="Z46" s="18">
        <f>IF(Indata!G142&lt;0,0,Indata!G142)</f>
        <v>0</v>
      </c>
      <c r="AA46" s="18">
        <f>IF(Indata!H142&lt;0,0,Indata!H142)</f>
        <v>0</v>
      </c>
      <c r="AB46" s="18">
        <f>IF(Indata!I142&lt;0,0,Indata!I142)</f>
        <v>0</v>
      </c>
      <c r="AC46" s="18">
        <f>IF(Indata!J142&lt;0,0,Indata!J142)</f>
        <v>0</v>
      </c>
      <c r="AD46" s="18">
        <f t="shared" si="1"/>
        <v>0</v>
      </c>
      <c r="AE46" s="28" t="s">
        <v>116</v>
      </c>
      <c r="AF46" s="7"/>
      <c r="AG46" s="7"/>
      <c r="AH46" s="15"/>
    </row>
  </sheetData>
  <mergeCells count="2">
    <mergeCell ref="U3:AD3"/>
    <mergeCell ref="J3:S3"/>
  </mergeCells>
  <printOptions/>
  <pageMargins left="0.75" right="0.75" top="1" bottom="1" header="0.5" footer="0.5"/>
  <pageSetup orientation="landscape" paperSize="9" scale="50" r:id="rId1"/>
  <headerFooter alignWithMargins="0">
    <oddHeader>&amp;R&amp;D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152"/>
  <sheetViews>
    <sheetView zoomScale="75" zoomScaleNormal="75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1" sqref="D71"/>
    </sheetView>
  </sheetViews>
  <sheetFormatPr defaultColWidth="9.140625" defaultRowHeight="12.75"/>
  <cols>
    <col min="1" max="1" width="15.57421875" style="0" customWidth="1"/>
    <col min="11" max="11" width="26.7109375" style="0" customWidth="1"/>
  </cols>
  <sheetData>
    <row r="3" ht="15.75">
      <c r="A3" s="13" t="s">
        <v>29</v>
      </c>
    </row>
    <row r="5" spans="1:3" ht="12.75">
      <c r="A5" s="8"/>
      <c r="B5" s="8"/>
      <c r="C5" s="8"/>
    </row>
    <row r="6" spans="1:10" ht="12.75">
      <c r="A6" t="s">
        <v>17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7"/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18</v>
      </c>
      <c r="H7" s="15" t="s">
        <v>19</v>
      </c>
      <c r="I7" s="15" t="s">
        <v>20</v>
      </c>
      <c r="J7" s="15" t="s">
        <v>21</v>
      </c>
    </row>
    <row r="8" spans="1:10" ht="12.75">
      <c r="A8" s="7"/>
      <c r="B8" s="33">
        <v>6</v>
      </c>
      <c r="C8" s="33">
        <v>29</v>
      </c>
      <c r="D8" s="33">
        <v>7</v>
      </c>
      <c r="E8" s="33">
        <v>16</v>
      </c>
      <c r="F8" s="33">
        <v>6</v>
      </c>
      <c r="G8" s="33">
        <v>5</v>
      </c>
      <c r="H8" s="33">
        <v>17</v>
      </c>
      <c r="I8" s="33">
        <v>6</v>
      </c>
      <c r="J8" s="33">
        <v>24</v>
      </c>
    </row>
    <row r="9" spans="1:10" ht="12.75">
      <c r="A9" s="38" t="s">
        <v>23</v>
      </c>
      <c r="B9" s="7"/>
      <c r="C9" s="7"/>
      <c r="D9" s="7"/>
      <c r="E9" s="7"/>
      <c r="F9" s="7"/>
      <c r="G9" s="7"/>
      <c r="H9" s="7"/>
      <c r="I9" s="7"/>
      <c r="J9" s="7"/>
    </row>
    <row r="10" spans="1:11" ht="12.75">
      <c r="A10" s="15">
        <v>1</v>
      </c>
      <c r="B10" s="11"/>
      <c r="C10" s="7"/>
      <c r="D10" s="11"/>
      <c r="E10" s="11"/>
      <c r="F10" s="11"/>
      <c r="G10" s="7"/>
      <c r="H10" s="11"/>
      <c r="I10" s="7"/>
      <c r="J10" s="7"/>
      <c r="K10" s="36" t="s">
        <v>112</v>
      </c>
    </row>
    <row r="11" spans="1:11" ht="12.75">
      <c r="A11" s="15">
        <v>2</v>
      </c>
      <c r="B11" s="11"/>
      <c r="C11" s="7"/>
      <c r="D11" s="11"/>
      <c r="E11" s="11"/>
      <c r="F11" s="11"/>
      <c r="G11" s="7"/>
      <c r="H11" s="11"/>
      <c r="I11" s="7"/>
      <c r="J11" s="7"/>
      <c r="K11" s="37" t="s">
        <v>112</v>
      </c>
    </row>
    <row r="12" spans="1:11" ht="12.75">
      <c r="A12" s="15">
        <v>3</v>
      </c>
      <c r="B12" s="11">
        <v>0.008923611111111111</v>
      </c>
      <c r="C12" s="11">
        <v>0.0325</v>
      </c>
      <c r="D12" s="11">
        <v>0.007962962962962963</v>
      </c>
      <c r="E12" s="11">
        <v>0.01960648148148148</v>
      </c>
      <c r="F12" s="11">
        <v>0.008680555555555556</v>
      </c>
      <c r="G12" s="11">
        <v>0.007685185185185185</v>
      </c>
      <c r="H12" s="11">
        <v>0.01945601851851852</v>
      </c>
      <c r="I12" s="11">
        <v>0.008865740740740742</v>
      </c>
      <c r="J12" s="11">
        <v>0.037766203703703705</v>
      </c>
      <c r="K12" s="4" t="s">
        <v>69</v>
      </c>
    </row>
    <row r="13" spans="1:11" ht="12.75">
      <c r="A13" s="15">
        <v>4</v>
      </c>
      <c r="B13" s="11">
        <v>0.010474537037037037</v>
      </c>
      <c r="C13" s="11">
        <v>0.0305787037037037</v>
      </c>
      <c r="D13" s="11">
        <v>0.00849537037037037</v>
      </c>
      <c r="E13" s="11">
        <v>0.016041666666666666</v>
      </c>
      <c r="F13" s="11">
        <v>0.008472222222222221</v>
      </c>
      <c r="G13" s="11">
        <v>0.007442129629629629</v>
      </c>
      <c r="H13" s="11">
        <v>0.0175</v>
      </c>
      <c r="I13" s="11">
        <v>0.00880787037037037</v>
      </c>
      <c r="J13" s="11">
        <v>0.033854166666666664</v>
      </c>
      <c r="K13" s="4" t="s">
        <v>65</v>
      </c>
    </row>
    <row r="14" spans="1:11" ht="12.75">
      <c r="A14" s="15">
        <v>5</v>
      </c>
      <c r="B14" s="11">
        <v>0.0078009259259259256</v>
      </c>
      <c r="C14" s="11">
        <v>0.024699074074074078</v>
      </c>
      <c r="D14" s="11">
        <v>0.007928240740740741</v>
      </c>
      <c r="E14" s="11">
        <v>0.01667824074074074</v>
      </c>
      <c r="F14" s="11">
        <v>0.00912037037037037</v>
      </c>
      <c r="G14" s="11">
        <v>0.005208333333333333</v>
      </c>
      <c r="H14" s="11">
        <v>0.016238425925925924</v>
      </c>
      <c r="I14" s="11">
        <v>0.008946759259259258</v>
      </c>
      <c r="J14" s="11">
        <v>0.033136574074074075</v>
      </c>
      <c r="K14" s="6" t="s">
        <v>100</v>
      </c>
    </row>
    <row r="15" spans="1:11" ht="12.75">
      <c r="A15" s="15">
        <v>6</v>
      </c>
      <c r="B15" s="11">
        <v>0.007534722222222221</v>
      </c>
      <c r="C15" s="11">
        <v>0.023761574074074074</v>
      </c>
      <c r="D15" s="11">
        <v>0.0069560185185185185</v>
      </c>
      <c r="E15" s="11">
        <v>0.016481481481481482</v>
      </c>
      <c r="F15" s="11">
        <v>0.00619212962962963</v>
      </c>
      <c r="G15" s="11">
        <v>0.00462962962962963</v>
      </c>
      <c r="H15" s="11">
        <v>0.01758101851851852</v>
      </c>
      <c r="I15" s="11">
        <v>0.00587962962962963</v>
      </c>
      <c r="J15" s="11">
        <v>0.026585648148148146</v>
      </c>
      <c r="K15" s="4" t="s">
        <v>46</v>
      </c>
    </row>
    <row r="16" spans="1:11" ht="12.75">
      <c r="A16" s="15">
        <v>7</v>
      </c>
      <c r="B16" s="11">
        <v>0.007962962962962963</v>
      </c>
      <c r="C16" s="11">
        <v>0.02872685185185185</v>
      </c>
      <c r="D16" s="11">
        <v>0.009976851851851853</v>
      </c>
      <c r="E16" s="11">
        <v>0.016979166666666667</v>
      </c>
      <c r="F16" s="11">
        <v>0.007754629629629629</v>
      </c>
      <c r="G16" s="11">
        <v>0.006087962962962964</v>
      </c>
      <c r="H16" s="11">
        <v>0.029618055555555554</v>
      </c>
      <c r="I16" s="11">
        <v>0.008078703703703704</v>
      </c>
      <c r="J16" s="11">
        <v>0.030428240740740742</v>
      </c>
      <c r="K16" s="7" t="s">
        <v>77</v>
      </c>
    </row>
    <row r="17" spans="1:11" ht="12.75">
      <c r="A17" s="15">
        <v>8</v>
      </c>
      <c r="B17" s="11">
        <v>0.006168981481481481</v>
      </c>
      <c r="C17" s="11">
        <v>0.021782407407407407</v>
      </c>
      <c r="D17" s="11">
        <v>0.005590277777777778</v>
      </c>
      <c r="E17" s="11">
        <v>0.012638888888888889</v>
      </c>
      <c r="F17" s="11">
        <v>0.005960648148148149</v>
      </c>
      <c r="G17" s="11">
        <v>0.0052893518518518515</v>
      </c>
      <c r="H17" s="11">
        <v>0.012199074074074072</v>
      </c>
      <c r="I17" s="11">
        <v>0.005914351851851852</v>
      </c>
      <c r="J17" s="11">
        <v>0.020277777777777777</v>
      </c>
      <c r="K17" s="31" t="s">
        <v>85</v>
      </c>
    </row>
    <row r="18" spans="1:11" ht="12.75">
      <c r="A18" s="15">
        <v>9</v>
      </c>
      <c r="B18" s="11">
        <v>0.006087962962962964</v>
      </c>
      <c r="C18" s="11">
        <v>0.01931712962962963</v>
      </c>
      <c r="D18" s="11">
        <v>0.005393518518518519</v>
      </c>
      <c r="E18" s="11">
        <v>0.011111111111111112</v>
      </c>
      <c r="F18" s="11">
        <v>0.005381944444444445</v>
      </c>
      <c r="G18" s="11">
        <v>0.004733796296296296</v>
      </c>
      <c r="H18" s="11">
        <v>0.010833333333333334</v>
      </c>
      <c r="I18" s="11">
        <v>0.005601851851851852</v>
      </c>
      <c r="J18" s="11">
        <v>0.020185185185185184</v>
      </c>
      <c r="K18" s="4" t="s">
        <v>56</v>
      </c>
    </row>
    <row r="19" spans="1:11" ht="12.75">
      <c r="A19" s="15">
        <v>10</v>
      </c>
      <c r="B19" s="11">
        <v>0.005891203703703703</v>
      </c>
      <c r="C19" s="11">
        <v>0.017881944444444443</v>
      </c>
      <c r="D19" s="11">
        <v>0.004907407407407407</v>
      </c>
      <c r="E19" s="11">
        <v>0.012048611111111112</v>
      </c>
      <c r="F19" s="11">
        <v>0.005509259259259259</v>
      </c>
      <c r="G19" s="11">
        <v>0.004131944444444444</v>
      </c>
      <c r="H19" s="11">
        <v>0.011689814814814814</v>
      </c>
      <c r="I19" s="11">
        <v>0.004143518518518519</v>
      </c>
      <c r="J19" s="11">
        <v>0.019247685185185184</v>
      </c>
      <c r="K19" s="6" t="s">
        <v>110</v>
      </c>
    </row>
    <row r="20" spans="1:11" ht="12.75">
      <c r="A20" s="15">
        <v>11</v>
      </c>
      <c r="B20" s="11">
        <v>0.008796296296296297</v>
      </c>
      <c r="C20" s="11">
        <v>0.03253472222222222</v>
      </c>
      <c r="D20" s="11">
        <v>0.010127314814814815</v>
      </c>
      <c r="E20" s="11">
        <v>0.02050925925925926</v>
      </c>
      <c r="F20" s="11">
        <v>0.009212962962962963</v>
      </c>
      <c r="G20" s="11">
        <v>0.009409722222222224</v>
      </c>
      <c r="H20" s="11">
        <v>0.023391203703703702</v>
      </c>
      <c r="I20" s="11">
        <v>0.01105324074074074</v>
      </c>
      <c r="J20" s="11">
        <v>0.034386574074074076</v>
      </c>
      <c r="K20" s="4" t="s">
        <v>75</v>
      </c>
    </row>
    <row r="21" spans="1:10" ht="12.75">
      <c r="A21" s="39" t="s">
        <v>113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1" ht="12.75">
      <c r="A22" s="15">
        <v>12</v>
      </c>
      <c r="B22" s="7"/>
      <c r="C22" s="7"/>
      <c r="D22" s="7"/>
      <c r="E22" s="7"/>
      <c r="F22" s="7"/>
      <c r="G22" s="7"/>
      <c r="H22" s="7"/>
      <c r="I22" s="7"/>
      <c r="J22" s="7"/>
      <c r="K22" s="4" t="s">
        <v>112</v>
      </c>
    </row>
    <row r="23" spans="1:11" ht="12.75">
      <c r="A23" s="15">
        <v>13</v>
      </c>
      <c r="B23" s="11">
        <v>0.009270833333333334</v>
      </c>
      <c r="C23" s="11">
        <v>0.03152777777777777</v>
      </c>
      <c r="D23" s="11">
        <v>0.009768518518518518</v>
      </c>
      <c r="E23" s="11">
        <v>0.01783564814814815</v>
      </c>
      <c r="F23" s="11">
        <v>0.007962962962962963</v>
      </c>
      <c r="G23" s="11">
        <v>0.006990740740740741</v>
      </c>
      <c r="H23" s="11">
        <v>0.01912037037037037</v>
      </c>
      <c r="I23" s="11">
        <v>0.008101851851851851</v>
      </c>
      <c r="J23" s="11">
        <v>0.02532407407407408</v>
      </c>
      <c r="K23" s="4" t="s">
        <v>38</v>
      </c>
    </row>
    <row r="24" spans="1:11" ht="12.75">
      <c r="A24" s="15">
        <v>14</v>
      </c>
      <c r="B24" s="11">
        <v>0.009467592592592592</v>
      </c>
      <c r="C24" s="11">
        <v>0.03706018518518519</v>
      </c>
      <c r="D24" s="11">
        <v>0.010532407407407407</v>
      </c>
      <c r="E24" s="11">
        <v>0.01945601851851852</v>
      </c>
      <c r="F24" s="11">
        <v>0.009421296296296296</v>
      </c>
      <c r="G24" s="11">
        <v>0.010590277777777777</v>
      </c>
      <c r="H24" s="11">
        <v>0.03197916666666666</v>
      </c>
      <c r="I24" s="11">
        <v>0.009710648148148147</v>
      </c>
      <c r="J24" s="11">
        <v>0.02318287037037037</v>
      </c>
      <c r="K24" s="4" t="s">
        <v>71</v>
      </c>
    </row>
    <row r="25" spans="1:11" ht="12.75">
      <c r="A25" s="15">
        <v>15</v>
      </c>
      <c r="B25" s="11">
        <v>0.006782407407407408</v>
      </c>
      <c r="C25" s="11">
        <v>0.02829861111111111</v>
      </c>
      <c r="D25" s="11">
        <v>0.007951388888888888</v>
      </c>
      <c r="E25" s="11">
        <v>0.015474537037037038</v>
      </c>
      <c r="F25" s="11">
        <v>0.0096875</v>
      </c>
      <c r="G25" s="11">
        <v>0.004560185185185185</v>
      </c>
      <c r="H25" s="11">
        <v>0.016655092592592593</v>
      </c>
      <c r="I25" s="11">
        <v>0.007314814814814815</v>
      </c>
      <c r="J25" s="11">
        <v>0.029976851851851852</v>
      </c>
      <c r="K25" s="4" t="s">
        <v>9</v>
      </c>
    </row>
    <row r="26" spans="1:11" ht="12.75">
      <c r="A26" s="15">
        <v>16</v>
      </c>
      <c r="B26" s="7"/>
      <c r="C26" s="7"/>
      <c r="D26" s="7"/>
      <c r="E26" s="7"/>
      <c r="F26" s="7"/>
      <c r="G26" s="7"/>
      <c r="H26" s="7"/>
      <c r="I26" s="7"/>
      <c r="J26" s="7"/>
      <c r="K26" s="4" t="s">
        <v>112</v>
      </c>
    </row>
    <row r="27" spans="1:11" ht="12.75">
      <c r="A27" s="15">
        <v>17</v>
      </c>
      <c r="B27" s="7"/>
      <c r="C27" s="7"/>
      <c r="D27" s="7"/>
      <c r="E27" s="7"/>
      <c r="F27" s="7"/>
      <c r="G27" s="7"/>
      <c r="H27" s="7"/>
      <c r="I27" s="7"/>
      <c r="J27" s="7"/>
      <c r="K27" s="4" t="s">
        <v>112</v>
      </c>
    </row>
    <row r="28" spans="1:11" ht="12.75">
      <c r="A28" s="15">
        <v>18</v>
      </c>
      <c r="B28" s="7"/>
      <c r="C28" s="7"/>
      <c r="D28" s="7"/>
      <c r="E28" s="7"/>
      <c r="F28" s="7"/>
      <c r="G28" s="7"/>
      <c r="H28" s="7"/>
      <c r="I28" s="7"/>
      <c r="J28" s="7"/>
      <c r="K28" s="4" t="s">
        <v>112</v>
      </c>
    </row>
    <row r="29" spans="1:11" ht="12.75">
      <c r="A29" s="15">
        <v>19</v>
      </c>
      <c r="B29" s="7"/>
      <c r="C29" s="7"/>
      <c r="D29" s="7"/>
      <c r="E29" s="7"/>
      <c r="F29" s="7"/>
      <c r="G29" s="7"/>
      <c r="H29" s="7"/>
      <c r="I29" s="7"/>
      <c r="J29" s="7"/>
      <c r="K29" s="4" t="s">
        <v>112</v>
      </c>
    </row>
    <row r="30" spans="1:10" ht="12.75" customHeight="1">
      <c r="A30" s="39" t="s">
        <v>114</v>
      </c>
      <c r="B30" s="7"/>
      <c r="C30" s="7"/>
      <c r="D30" s="7"/>
      <c r="E30" s="7"/>
      <c r="F30" s="7"/>
      <c r="G30" s="7"/>
      <c r="H30" s="7"/>
      <c r="I30" s="7"/>
      <c r="J30" s="7"/>
    </row>
    <row r="31" spans="1:11" ht="12.75">
      <c r="A31" s="15">
        <v>20</v>
      </c>
      <c r="B31" s="11">
        <v>0.006516203703703704</v>
      </c>
      <c r="C31" s="11">
        <v>0.021678240740740738</v>
      </c>
      <c r="D31" s="11">
        <v>0.009340277777777777</v>
      </c>
      <c r="E31" s="11">
        <v>0.017083333333333336</v>
      </c>
      <c r="F31" s="11">
        <v>0.007546296296296297</v>
      </c>
      <c r="G31" s="11">
        <v>0.007002314814814815</v>
      </c>
      <c r="H31" s="11">
        <v>0.019375</v>
      </c>
      <c r="I31" s="11">
        <v>0.007291666666666666</v>
      </c>
      <c r="J31" s="11">
        <v>0.024502314814814814</v>
      </c>
      <c r="K31" s="6" t="s">
        <v>83</v>
      </c>
    </row>
    <row r="32" spans="1:11" ht="12.75">
      <c r="A32" s="15">
        <v>21</v>
      </c>
      <c r="B32" s="11">
        <v>0.006377314814814815</v>
      </c>
      <c r="C32" s="11">
        <v>0.017291666666666667</v>
      </c>
      <c r="D32" s="11">
        <v>0.005185185185185185</v>
      </c>
      <c r="E32" s="11">
        <v>0.013344907407407408</v>
      </c>
      <c r="F32" s="11">
        <v>0.006030092592592593</v>
      </c>
      <c r="G32" s="11">
        <v>0.0044907407407407405</v>
      </c>
      <c r="H32" s="11">
        <v>0.01267361111111111</v>
      </c>
      <c r="I32" s="11">
        <v>0.005011574074074074</v>
      </c>
      <c r="J32" s="11">
        <v>0.019363425925925926</v>
      </c>
      <c r="K32" s="4" t="s">
        <v>52</v>
      </c>
    </row>
    <row r="33" spans="1:11" ht="12.75">
      <c r="A33" s="15">
        <v>22</v>
      </c>
      <c r="B33" s="11">
        <v>0.0061574074074074074</v>
      </c>
      <c r="C33" s="11">
        <v>0.022662037037037036</v>
      </c>
      <c r="D33" s="11">
        <v>0.00636574074074074</v>
      </c>
      <c r="E33" s="11">
        <v>0.013148148148148147</v>
      </c>
      <c r="F33" s="11">
        <v>0.0059375</v>
      </c>
      <c r="G33" s="11">
        <v>0.00568287037037037</v>
      </c>
      <c r="H33" s="11">
        <v>0.01577546296296296</v>
      </c>
      <c r="I33" s="11">
        <v>0.0059722222222222225</v>
      </c>
      <c r="J33" s="11">
        <v>0.023865740740740743</v>
      </c>
      <c r="K33" s="6" t="s">
        <v>93</v>
      </c>
    </row>
    <row r="34" spans="1:11" ht="12.75">
      <c r="A34" s="15">
        <v>23</v>
      </c>
      <c r="B34" s="11">
        <v>0.007581018518518518</v>
      </c>
      <c r="C34" s="11">
        <v>0.02512731481481481</v>
      </c>
      <c r="D34" s="11">
        <v>0.007314814814814815</v>
      </c>
      <c r="E34" s="11">
        <v>0.015416666666666667</v>
      </c>
      <c r="F34" s="11">
        <v>0.006099537037037036</v>
      </c>
      <c r="G34" s="11">
        <v>0.005335648148148148</v>
      </c>
      <c r="H34" s="11">
        <v>0.019108796296296294</v>
      </c>
      <c r="I34" s="11">
        <v>0.009108796296296297</v>
      </c>
      <c r="J34" s="11">
        <v>0.03649305555555555</v>
      </c>
      <c r="K34" s="4" t="s">
        <v>50</v>
      </c>
    </row>
    <row r="35" spans="1:11" ht="12.75">
      <c r="A35" s="15">
        <v>24</v>
      </c>
      <c r="B35" s="11">
        <v>0.01017361111111111</v>
      </c>
      <c r="C35" s="11">
        <v>0.032129629629629626</v>
      </c>
      <c r="D35" s="11">
        <v>0.009930555555555555</v>
      </c>
      <c r="E35" s="11">
        <v>0.02054398148148148</v>
      </c>
      <c r="F35" s="11">
        <v>0.009560185185185185</v>
      </c>
      <c r="G35" s="11">
        <v>0.011331018518518518</v>
      </c>
      <c r="H35" s="11">
        <v>0.01765046296296296</v>
      </c>
      <c r="I35" s="11">
        <v>0.009872685185185186</v>
      </c>
      <c r="J35" s="11">
        <v>0.03443287037037037</v>
      </c>
      <c r="K35" s="4" t="s">
        <v>54</v>
      </c>
    </row>
    <row r="36" spans="1:11" ht="12.75">
      <c r="A36" s="15">
        <v>25</v>
      </c>
      <c r="B36" s="11">
        <v>0.00587962962962963</v>
      </c>
      <c r="C36" s="11">
        <v>0.021666666666666667</v>
      </c>
      <c r="D36" s="11">
        <v>0.005231481481481482</v>
      </c>
      <c r="E36" s="11">
        <v>0.014826388888888889</v>
      </c>
      <c r="F36" s="11">
        <v>0.005925925925925926</v>
      </c>
      <c r="G36" s="11">
        <v>0.004756944444444445</v>
      </c>
      <c r="H36" s="11">
        <v>0.017824074074074076</v>
      </c>
      <c r="I36" s="11">
        <v>0.005833333333333334</v>
      </c>
      <c r="J36" s="11">
        <v>0.02291666666666667</v>
      </c>
      <c r="K36" s="6" t="s">
        <v>102</v>
      </c>
    </row>
    <row r="37" spans="1:11" ht="12.75">
      <c r="A37" s="15">
        <v>26</v>
      </c>
      <c r="B37" s="11">
        <v>0.009328703703703704</v>
      </c>
      <c r="C37" s="11">
        <v>0.02417824074074074</v>
      </c>
      <c r="D37" s="11">
        <v>0.007928240740740741</v>
      </c>
      <c r="E37" s="11">
        <v>0.013726851851851851</v>
      </c>
      <c r="F37" s="11">
        <v>0.007002314814814815</v>
      </c>
      <c r="G37" s="11">
        <v>0.005902777777777778</v>
      </c>
      <c r="H37" s="11">
        <v>0.018634259259259257</v>
      </c>
      <c r="I37" s="11">
        <v>0.007523148148148148</v>
      </c>
      <c r="J37" s="11">
        <v>0.027685185185185188</v>
      </c>
      <c r="K37" s="6" t="s">
        <v>89</v>
      </c>
    </row>
    <row r="38" spans="1:11" ht="12.75">
      <c r="A38" s="15">
        <v>27</v>
      </c>
      <c r="B38" s="11">
        <v>0.00818287037037037</v>
      </c>
      <c r="C38" s="11">
        <v>0.02431712962962963</v>
      </c>
      <c r="D38" s="11">
        <v>0.006631944444444445</v>
      </c>
      <c r="E38" s="11">
        <v>0.01386574074074074</v>
      </c>
      <c r="F38" s="11">
        <v>0.006631944444444445</v>
      </c>
      <c r="G38" s="11">
        <v>0.007488425925925926</v>
      </c>
      <c r="H38" s="11">
        <v>0.019351851851851853</v>
      </c>
      <c r="I38" s="11">
        <v>0.006319444444444444</v>
      </c>
      <c r="J38" s="11">
        <v>0.02980324074074074</v>
      </c>
      <c r="K38" s="4" t="s">
        <v>63</v>
      </c>
    </row>
    <row r="39" spans="1:11" ht="12.75">
      <c r="A39" s="15">
        <v>28</v>
      </c>
      <c r="B39" s="11">
        <v>0.0063425925925925915</v>
      </c>
      <c r="C39" s="11">
        <v>0.025625</v>
      </c>
      <c r="D39" s="11">
        <v>0.00662037037037037</v>
      </c>
      <c r="E39" s="11">
        <v>0.015833333333333335</v>
      </c>
      <c r="F39" s="11">
        <v>0.0069560185185185185</v>
      </c>
      <c r="G39" s="11">
        <v>0.00568287037037037</v>
      </c>
      <c r="H39" s="11">
        <v>0.02200231481481482</v>
      </c>
      <c r="I39" s="11">
        <v>0.005740740740740742</v>
      </c>
      <c r="J39" s="11">
        <v>0.02462962962962963</v>
      </c>
      <c r="K39" s="4" t="s">
        <v>40</v>
      </c>
    </row>
    <row r="40" spans="1:11" ht="12.75">
      <c r="A40" s="15">
        <v>29</v>
      </c>
      <c r="B40" s="11">
        <v>0.010081018518518519</v>
      </c>
      <c r="C40" s="11">
        <v>0.023738425925925923</v>
      </c>
      <c r="D40" s="11">
        <v>0.00832175925925926</v>
      </c>
      <c r="E40" s="11">
        <v>0.019525462962962963</v>
      </c>
      <c r="F40" s="11">
        <v>0.010046296296296296</v>
      </c>
      <c r="G40" s="11">
        <v>0.0077314814814814815</v>
      </c>
      <c r="H40" s="11">
        <v>0.027997685185185184</v>
      </c>
      <c r="I40" s="11">
        <v>0.010393518518518519</v>
      </c>
      <c r="J40" s="11">
        <v>0.027210648148148147</v>
      </c>
      <c r="K40" s="4" t="s">
        <v>61</v>
      </c>
    </row>
    <row r="41" spans="1:11" ht="12.75">
      <c r="A41" s="15">
        <v>30</v>
      </c>
      <c r="B41" s="11">
        <v>0.00846064814814815</v>
      </c>
      <c r="C41" s="11">
        <v>0.025057870370370373</v>
      </c>
      <c r="D41" s="11">
        <v>0.00954861111111111</v>
      </c>
      <c r="E41" s="11">
        <v>0.02922453703703704</v>
      </c>
      <c r="F41" s="11">
        <v>0.011261574074074071</v>
      </c>
      <c r="G41" s="11">
        <v>0.008564814814814815</v>
      </c>
      <c r="H41" s="11">
        <v>0.028194444444444442</v>
      </c>
      <c r="I41" s="11">
        <v>0.009444444444444445</v>
      </c>
      <c r="J41" s="11">
        <v>0.034201388888888885</v>
      </c>
      <c r="K41" s="4" t="s">
        <v>67</v>
      </c>
    </row>
    <row r="42" spans="1:11" ht="12.75">
      <c r="A42" s="15">
        <v>31</v>
      </c>
      <c r="B42" s="11">
        <v>0.007916666666666667</v>
      </c>
      <c r="C42" s="11">
        <v>0.021597222222222223</v>
      </c>
      <c r="D42" s="11">
        <v>0.0070486111111111105</v>
      </c>
      <c r="E42" s="11">
        <v>0.017546296296296296</v>
      </c>
      <c r="F42" s="11">
        <v>0.008726851851851852</v>
      </c>
      <c r="G42" s="11">
        <v>0.0049884259259259265</v>
      </c>
      <c r="H42" s="11">
        <v>0.017916666666666668</v>
      </c>
      <c r="I42" s="11">
        <v>0.011944444444444445</v>
      </c>
      <c r="J42" s="11">
        <v>0.022685185185185183</v>
      </c>
      <c r="K42" s="4" t="s">
        <v>79</v>
      </c>
    </row>
    <row r="43" spans="1:11" ht="12.75">
      <c r="A43" s="15">
        <v>32</v>
      </c>
      <c r="B43" s="11">
        <v>0.006111111111111111</v>
      </c>
      <c r="C43" s="11">
        <v>0.022430555555555554</v>
      </c>
      <c r="D43" s="11">
        <v>0.006793981481481482</v>
      </c>
      <c r="E43" s="11">
        <v>0.013796296296296298</v>
      </c>
      <c r="F43" s="11">
        <v>0.006284722222222223</v>
      </c>
      <c r="G43" s="11">
        <v>0.005347222222222222</v>
      </c>
      <c r="H43" s="11">
        <v>0.015763888888888886</v>
      </c>
      <c r="I43" s="11">
        <v>0.0059722222222222225</v>
      </c>
      <c r="J43" s="11">
        <v>0.023576388888888893</v>
      </c>
      <c r="K43" s="4" t="s">
        <v>48</v>
      </c>
    </row>
    <row r="44" spans="1:11" ht="12.75">
      <c r="A44" s="15">
        <v>33</v>
      </c>
      <c r="B44" s="11">
        <v>0.006817129629629629</v>
      </c>
      <c r="C44" s="11">
        <v>0.02146990740740741</v>
      </c>
      <c r="D44" s="11">
        <v>0.007094907407407407</v>
      </c>
      <c r="E44" s="11">
        <v>0.012685185185185183</v>
      </c>
      <c r="F44" s="11">
        <v>0.006840277777777778</v>
      </c>
      <c r="G44" s="11">
        <v>0.00599537037037037</v>
      </c>
      <c r="H44" s="11">
        <v>0.014340277777777776</v>
      </c>
      <c r="I44" s="11">
        <v>0.006550925925925926</v>
      </c>
      <c r="J44" s="11">
        <v>0.02225694444444444</v>
      </c>
      <c r="K44" s="4" t="s">
        <v>59</v>
      </c>
    </row>
    <row r="45" spans="1:11" ht="12.75">
      <c r="A45" s="15">
        <v>34</v>
      </c>
      <c r="B45" s="11">
        <v>0.006111111111111111</v>
      </c>
      <c r="C45" s="11">
        <v>0.020162037037037037</v>
      </c>
      <c r="D45" s="11">
        <v>0.00644675925925926</v>
      </c>
      <c r="E45" s="11">
        <v>0.018564814814814815</v>
      </c>
      <c r="F45" s="11">
        <v>0.007893518518518518</v>
      </c>
      <c r="G45" s="11">
        <v>0.007222222222222223</v>
      </c>
      <c r="H45" s="11">
        <v>0.02101851851851852</v>
      </c>
      <c r="I45" s="11">
        <v>0.006886574074074074</v>
      </c>
      <c r="J45" s="11">
        <v>0.024398148148148145</v>
      </c>
      <c r="K45" s="31" t="s">
        <v>87</v>
      </c>
    </row>
    <row r="46" spans="1:10" ht="12.75">
      <c r="A46" s="40" t="s">
        <v>34</v>
      </c>
      <c r="B46" s="7"/>
      <c r="C46" s="7"/>
      <c r="D46" s="7"/>
      <c r="E46" s="7"/>
      <c r="F46" s="7"/>
      <c r="G46" s="7"/>
      <c r="H46" s="7"/>
      <c r="I46" s="7"/>
      <c r="J46" s="7"/>
    </row>
    <row r="47" spans="1:11" ht="12.75">
      <c r="A47" s="15">
        <v>35</v>
      </c>
      <c r="B47" s="7"/>
      <c r="C47" s="7"/>
      <c r="D47" s="7"/>
      <c r="E47" s="7"/>
      <c r="F47" s="7"/>
      <c r="G47" s="7"/>
      <c r="H47" s="7"/>
      <c r="I47" s="7"/>
      <c r="J47" s="7"/>
      <c r="K47" s="4" t="s">
        <v>112</v>
      </c>
    </row>
    <row r="48" spans="1:11" ht="12.75">
      <c r="A48" s="15">
        <v>36</v>
      </c>
      <c r="B48" s="7"/>
      <c r="C48" s="7"/>
      <c r="D48" s="7"/>
      <c r="E48" s="7"/>
      <c r="F48" s="7"/>
      <c r="G48" s="7"/>
      <c r="H48" s="7"/>
      <c r="I48" s="7"/>
      <c r="J48" s="7"/>
      <c r="K48" s="4" t="s">
        <v>112</v>
      </c>
    </row>
    <row r="49" spans="1:11" ht="12.75">
      <c r="A49" s="15">
        <v>37</v>
      </c>
      <c r="B49" s="7"/>
      <c r="C49" s="7"/>
      <c r="D49" s="7"/>
      <c r="E49" s="7"/>
      <c r="F49" s="7"/>
      <c r="G49" s="7"/>
      <c r="H49" s="7"/>
      <c r="I49" s="7"/>
      <c r="J49" s="7"/>
      <c r="K49" s="4" t="s">
        <v>112</v>
      </c>
    </row>
    <row r="50" spans="1:11" ht="12.75">
      <c r="A50" s="15">
        <v>38</v>
      </c>
      <c r="B50" s="7"/>
      <c r="C50" s="7"/>
      <c r="D50" s="7"/>
      <c r="E50" s="7"/>
      <c r="F50" s="7"/>
      <c r="G50" s="7"/>
      <c r="H50" s="7"/>
      <c r="I50" s="7"/>
      <c r="J50" s="7"/>
      <c r="K50" s="4" t="s">
        <v>112</v>
      </c>
    </row>
    <row r="51" spans="1:11" ht="12.75">
      <c r="A51" s="15">
        <v>39</v>
      </c>
      <c r="B51" s="7"/>
      <c r="C51" s="7"/>
      <c r="D51" s="7"/>
      <c r="E51" s="7"/>
      <c r="F51" s="7"/>
      <c r="G51" s="7"/>
      <c r="H51" s="7"/>
      <c r="I51" s="7"/>
      <c r="J51" s="7"/>
      <c r="K51" s="4" t="s">
        <v>112</v>
      </c>
    </row>
    <row r="52" spans="1:11" ht="12.75">
      <c r="A52" s="15">
        <v>40</v>
      </c>
      <c r="B52" s="11">
        <v>0.009189814814814814</v>
      </c>
      <c r="C52" s="11">
        <v>0.028564814814814817</v>
      </c>
      <c r="D52" s="11">
        <v>0.009328703703703704</v>
      </c>
      <c r="E52" s="11">
        <v>0.021168981481481483</v>
      </c>
      <c r="F52" s="11">
        <v>0.009444444444444445</v>
      </c>
      <c r="G52" s="11">
        <v>0.0061574074074074074</v>
      </c>
      <c r="H52" s="11">
        <v>0.024745370370370372</v>
      </c>
      <c r="I52" s="11">
        <v>0.016516203703703703</v>
      </c>
      <c r="J52" s="11">
        <v>0.028657407407407406</v>
      </c>
      <c r="K52" s="35" t="s">
        <v>98</v>
      </c>
    </row>
    <row r="53" spans="1:11" ht="12.75">
      <c r="A53" s="15">
        <v>41</v>
      </c>
      <c r="B53" s="11">
        <v>0.011273148148148148</v>
      </c>
      <c r="C53" s="11">
        <v>0.02809027777777778</v>
      </c>
      <c r="D53" s="11">
        <v>0.009907407407407408</v>
      </c>
      <c r="E53" s="11">
        <v>0.019988425925925927</v>
      </c>
      <c r="F53" s="11">
        <v>0.009641203703703704</v>
      </c>
      <c r="G53" s="11">
        <v>0.007256944444444444</v>
      </c>
      <c r="H53" s="11">
        <v>0.018414351851851852</v>
      </c>
      <c r="I53" s="11">
        <v>0.0078009259259259256</v>
      </c>
      <c r="J53" s="11">
        <v>0.031053240740740742</v>
      </c>
      <c r="K53" s="34" t="s">
        <v>81</v>
      </c>
    </row>
    <row r="54" spans="1:10" ht="12.75">
      <c r="A54" s="41" t="s">
        <v>24</v>
      </c>
      <c r="B54" s="7"/>
      <c r="C54" s="7"/>
      <c r="D54" s="7"/>
      <c r="E54" s="7"/>
      <c r="F54" s="7"/>
      <c r="G54" s="7"/>
      <c r="H54" s="7"/>
      <c r="I54" s="7"/>
      <c r="J54" s="7"/>
    </row>
    <row r="55" spans="1:11" ht="12.75">
      <c r="A55" s="15">
        <v>42</v>
      </c>
      <c r="B55" s="7"/>
      <c r="C55" s="7"/>
      <c r="D55" s="7"/>
      <c r="E55" s="7"/>
      <c r="F55" s="7"/>
      <c r="G55" s="7"/>
      <c r="H55" s="7"/>
      <c r="I55" s="7"/>
      <c r="J55" s="7"/>
      <c r="K55" s="4" t="s">
        <v>112</v>
      </c>
    </row>
    <row r="56" spans="1:11" ht="12.75">
      <c r="A56" s="15">
        <v>43</v>
      </c>
      <c r="B56" s="7"/>
      <c r="C56" s="7"/>
      <c r="D56" s="7"/>
      <c r="E56" s="7"/>
      <c r="F56" s="7"/>
      <c r="G56" s="7"/>
      <c r="H56" s="7"/>
      <c r="I56" s="7"/>
      <c r="J56" s="7"/>
      <c r="K56" s="4" t="s">
        <v>112</v>
      </c>
    </row>
    <row r="57" spans="1:11" ht="12.75">
      <c r="A57" s="15">
        <v>44</v>
      </c>
      <c r="B57" s="7"/>
      <c r="C57" s="7"/>
      <c r="D57" s="7"/>
      <c r="E57" s="7"/>
      <c r="F57" s="7"/>
      <c r="G57" s="7"/>
      <c r="H57" s="7"/>
      <c r="I57" s="7"/>
      <c r="J57" s="7"/>
      <c r="K57" s="4" t="s">
        <v>112</v>
      </c>
    </row>
    <row r="58" spans="1:11" ht="12.75">
      <c r="A58" s="15">
        <v>45</v>
      </c>
      <c r="B58" s="7"/>
      <c r="C58" s="7"/>
      <c r="D58" s="7"/>
      <c r="E58" s="7"/>
      <c r="F58" s="7"/>
      <c r="G58" s="7"/>
      <c r="H58" s="7"/>
      <c r="I58" s="7"/>
      <c r="J58" s="7"/>
      <c r="K58" s="4" t="s">
        <v>112</v>
      </c>
    </row>
    <row r="59" spans="1:11" ht="12.75">
      <c r="A59" s="15">
        <v>46</v>
      </c>
      <c r="B59" s="7"/>
      <c r="C59" s="7"/>
      <c r="D59" s="7"/>
      <c r="E59" s="7"/>
      <c r="F59" s="7"/>
      <c r="G59" s="7"/>
      <c r="H59" s="7"/>
      <c r="I59" s="7"/>
      <c r="J59" s="7"/>
      <c r="K59" s="4" t="s">
        <v>112</v>
      </c>
    </row>
    <row r="60" spans="1:11" ht="12.75">
      <c r="A60" s="15">
        <v>47</v>
      </c>
      <c r="B60" s="7"/>
      <c r="C60" s="7"/>
      <c r="D60" s="7"/>
      <c r="E60" s="7"/>
      <c r="F60" s="7"/>
      <c r="G60" s="7"/>
      <c r="H60" s="7"/>
      <c r="I60" s="7"/>
      <c r="J60" s="7"/>
      <c r="K60" s="4" t="s">
        <v>112</v>
      </c>
    </row>
    <row r="61" spans="1:11" ht="12.75">
      <c r="A61" s="15">
        <v>48</v>
      </c>
      <c r="B61" s="7"/>
      <c r="C61" s="7"/>
      <c r="D61" s="7"/>
      <c r="E61" s="7"/>
      <c r="F61" s="7"/>
      <c r="G61" s="7"/>
      <c r="H61" s="7"/>
      <c r="I61" s="7"/>
      <c r="J61" s="7"/>
      <c r="K61" s="4" t="s">
        <v>112</v>
      </c>
    </row>
    <row r="62" spans="1:11" ht="12.75">
      <c r="A62" s="15">
        <v>49</v>
      </c>
      <c r="B62" s="7"/>
      <c r="C62" s="7"/>
      <c r="D62" s="7"/>
      <c r="E62" s="7"/>
      <c r="F62" s="7"/>
      <c r="G62" s="7"/>
      <c r="H62" s="7"/>
      <c r="I62" s="7"/>
      <c r="J62" s="7"/>
      <c r="K62" s="4" t="s">
        <v>112</v>
      </c>
    </row>
    <row r="63" spans="1:11" ht="12.75">
      <c r="A63" s="15">
        <v>50</v>
      </c>
      <c r="B63" s="7"/>
      <c r="C63" s="7"/>
      <c r="D63" s="7"/>
      <c r="E63" s="7"/>
      <c r="F63" s="7"/>
      <c r="G63" s="7"/>
      <c r="H63" s="7"/>
      <c r="I63" s="7"/>
      <c r="J63" s="7"/>
      <c r="K63" s="4" t="s">
        <v>112</v>
      </c>
    </row>
    <row r="64" spans="1:11" ht="12.75">
      <c r="A64" s="15">
        <v>51</v>
      </c>
      <c r="B64" s="7"/>
      <c r="C64" s="7"/>
      <c r="D64" s="7"/>
      <c r="E64" s="7"/>
      <c r="F64" s="7"/>
      <c r="G64" s="7"/>
      <c r="H64" s="7"/>
      <c r="I64" s="7"/>
      <c r="J64" s="7"/>
      <c r="K64" s="4" t="s">
        <v>112</v>
      </c>
    </row>
    <row r="65" spans="1:11" ht="12.75">
      <c r="A65" s="15">
        <v>52</v>
      </c>
      <c r="B65" s="7"/>
      <c r="C65" s="7"/>
      <c r="D65" s="7"/>
      <c r="E65" s="7"/>
      <c r="F65" s="7"/>
      <c r="G65" s="7"/>
      <c r="H65" s="7"/>
      <c r="I65" s="7"/>
      <c r="J65" s="7"/>
      <c r="K65" s="4" t="s">
        <v>112</v>
      </c>
    </row>
    <row r="66" spans="1:11" ht="12.75">
      <c r="A66" s="15">
        <v>53</v>
      </c>
      <c r="B66" s="11">
        <v>0.007777777777777777</v>
      </c>
      <c r="C66" s="11">
        <v>0.03760416666666667</v>
      </c>
      <c r="D66" s="11">
        <v>0.01025462962962963</v>
      </c>
      <c r="E66" s="11">
        <v>0.01545138888888889</v>
      </c>
      <c r="F66" s="11">
        <v>0.01025462962962963</v>
      </c>
      <c r="G66" s="11">
        <v>0.005694444444444444</v>
      </c>
      <c r="H66" s="11">
        <v>0.027951388888888887</v>
      </c>
      <c r="I66" s="11">
        <v>0.006238425925925925</v>
      </c>
      <c r="J66" s="11">
        <v>0.02710648148148148</v>
      </c>
      <c r="K66" s="4" t="s">
        <v>96</v>
      </c>
    </row>
    <row r="67" spans="1:11" ht="12.75">
      <c r="A67" s="15">
        <v>54</v>
      </c>
      <c r="B67" s="7"/>
      <c r="C67" s="7"/>
      <c r="D67" s="7"/>
      <c r="E67" s="7"/>
      <c r="F67" s="7"/>
      <c r="G67" s="7"/>
      <c r="H67" s="7"/>
      <c r="I67" s="7"/>
      <c r="J67" s="7"/>
      <c r="K67" s="4" t="s">
        <v>13</v>
      </c>
    </row>
    <row r="68" spans="1:11" ht="12.75">
      <c r="A68" s="15">
        <v>55</v>
      </c>
      <c r="B68" s="11">
        <v>0.007627314814814815</v>
      </c>
      <c r="C68" s="11">
        <v>0.03099537037037037</v>
      </c>
      <c r="D68" s="11">
        <v>0.007395833333333334</v>
      </c>
      <c r="E68" s="11">
        <v>0.019085648148148147</v>
      </c>
      <c r="F68" s="11">
        <v>0.00980324074074074</v>
      </c>
      <c r="G68" s="11">
        <v>0.014710648148148148</v>
      </c>
      <c r="H68" s="11">
        <v>0.03289351851851852</v>
      </c>
      <c r="I68" s="11">
        <v>0.0128125</v>
      </c>
      <c r="J68" s="11">
        <v>0.03479166666666667</v>
      </c>
      <c r="K68" s="4" t="s">
        <v>42</v>
      </c>
    </row>
    <row r="69" spans="1:11" ht="12.75">
      <c r="A69" s="15">
        <v>56</v>
      </c>
      <c r="B69" s="11">
        <v>0.008425925925925925</v>
      </c>
      <c r="C69" s="11">
        <v>0.02613425925925926</v>
      </c>
      <c r="D69" s="11">
        <v>0.007025462962962963</v>
      </c>
      <c r="E69" s="11">
        <v>0.01601851851851852</v>
      </c>
      <c r="F69" s="11">
        <v>0.007673611111111111</v>
      </c>
      <c r="G69" s="11">
        <v>0.009560185185185185</v>
      </c>
      <c r="H69" s="11">
        <v>0.020520833333333332</v>
      </c>
      <c r="I69" s="11">
        <v>0.007939814814814814</v>
      </c>
      <c r="J69" s="11">
        <v>0.026898148148148147</v>
      </c>
      <c r="K69" s="4" t="s">
        <v>11</v>
      </c>
    </row>
    <row r="70" spans="1:11" ht="12.75">
      <c r="A70" s="15">
        <v>57</v>
      </c>
      <c r="B70" s="11">
        <v>0.00846064814814815</v>
      </c>
      <c r="C70" s="11">
        <v>0.026203703703703705</v>
      </c>
      <c r="D70" s="44">
        <v>0.007743055555555556</v>
      </c>
      <c r="E70" s="11">
        <v>0.022650462962962966</v>
      </c>
      <c r="F70" s="11">
        <v>0.009189814814814814</v>
      </c>
      <c r="G70" s="11">
        <v>0.007754629629629629</v>
      </c>
      <c r="H70" s="11">
        <v>0.029930555555555557</v>
      </c>
      <c r="I70" s="11">
        <v>0.008819444444444444</v>
      </c>
      <c r="J70" s="11">
        <v>0.03310185185185185</v>
      </c>
      <c r="K70" s="6" t="s">
        <v>107</v>
      </c>
    </row>
    <row r="71" spans="1:11" ht="12.75">
      <c r="A71" s="42">
        <v>58</v>
      </c>
      <c r="B71" s="11">
        <v>0.009467592592592592</v>
      </c>
      <c r="C71" s="11">
        <v>0.025381944444444443</v>
      </c>
      <c r="D71" s="11">
        <v>0.009131944444444444</v>
      </c>
      <c r="E71" s="11">
        <v>0.02048611111111111</v>
      </c>
      <c r="F71" s="11">
        <v>0.011388888888888888</v>
      </c>
      <c r="G71" s="11">
        <v>0.005914351851851852</v>
      </c>
      <c r="H71" s="11">
        <v>0.019305555555555555</v>
      </c>
      <c r="I71" s="11">
        <v>0.007488425925925926</v>
      </c>
      <c r="J71" s="11">
        <v>0.02756944444444445</v>
      </c>
      <c r="K71" s="4" t="s">
        <v>58</v>
      </c>
    </row>
    <row r="72" spans="1:11" ht="12.75">
      <c r="A72" s="42">
        <v>59</v>
      </c>
      <c r="B72" s="11">
        <v>0.006469907407407407</v>
      </c>
      <c r="C72" s="11">
        <v>0.02342592592592593</v>
      </c>
      <c r="D72" s="11">
        <v>0.007129629629629631</v>
      </c>
      <c r="E72" s="11">
        <v>0.01866898148148148</v>
      </c>
      <c r="F72" s="11">
        <v>0.006574074074074073</v>
      </c>
      <c r="G72" s="11">
        <v>0.0061342592592592594</v>
      </c>
      <c r="H72" s="11">
        <v>0.023310185185185187</v>
      </c>
      <c r="I72" s="11">
        <v>0.009849537037037037</v>
      </c>
      <c r="J72" s="11">
        <v>0.025034722222222222</v>
      </c>
      <c r="K72" s="4" t="s">
        <v>15</v>
      </c>
    </row>
    <row r="73" spans="1:11" ht="12.75">
      <c r="A73" s="42">
        <v>60</v>
      </c>
      <c r="B73" s="11">
        <v>0.010393518518518519</v>
      </c>
      <c r="C73" s="11">
        <v>0.02476851851851852</v>
      </c>
      <c r="D73" s="11">
        <v>0.006550925925925926</v>
      </c>
      <c r="E73" s="11">
        <v>0.014351851851851852</v>
      </c>
      <c r="F73" s="11">
        <v>0.00866898148148148</v>
      </c>
      <c r="G73" s="11">
        <v>0.004826388888888889</v>
      </c>
      <c r="H73" s="11">
        <v>0.02008101851851852</v>
      </c>
      <c r="I73" s="11">
        <v>0.007916666666666667</v>
      </c>
      <c r="J73" s="11">
        <v>0.019143518518518518</v>
      </c>
      <c r="K73" s="4" t="s">
        <v>44</v>
      </c>
    </row>
    <row r="74" spans="1:11" ht="12.75">
      <c r="A74" s="42">
        <v>61</v>
      </c>
      <c r="B74" s="11">
        <v>0.007372685185185186</v>
      </c>
      <c r="C74" s="11">
        <v>0.0227662037037037</v>
      </c>
      <c r="D74" s="11">
        <v>0.00644675925925926</v>
      </c>
      <c r="E74" s="11">
        <v>0.02025462962962963</v>
      </c>
      <c r="F74" s="11">
        <v>0.00962962962962963</v>
      </c>
      <c r="G74" s="11">
        <v>0.007847222222222222</v>
      </c>
      <c r="H74" s="11">
        <v>0.02414351851851852</v>
      </c>
      <c r="I74" s="11">
        <v>0.0077083333333333335</v>
      </c>
      <c r="J74" s="11">
        <v>0.035416666666666666</v>
      </c>
      <c r="K74" s="6" t="s">
        <v>106</v>
      </c>
    </row>
    <row r="75" spans="1:11" ht="12.75">
      <c r="A75" s="42">
        <v>62</v>
      </c>
      <c r="B75" s="11">
        <v>0.00837962962962963</v>
      </c>
      <c r="C75" s="11">
        <v>0.037523148148148146</v>
      </c>
      <c r="D75" s="11">
        <v>0.01056712962962963</v>
      </c>
      <c r="E75" s="11">
        <v>0.030046296296296297</v>
      </c>
      <c r="F75" s="11">
        <v>0.008113425925925925</v>
      </c>
      <c r="G75" s="11">
        <v>0.007291666666666666</v>
      </c>
      <c r="H75" s="11">
        <v>0.02568287037037037</v>
      </c>
      <c r="I75" s="11">
        <v>0.01068287037037037</v>
      </c>
      <c r="J75" s="11">
        <v>0.032581018518518516</v>
      </c>
      <c r="K75" s="6" t="s">
        <v>104</v>
      </c>
    </row>
    <row r="76" spans="1:11" ht="12.75">
      <c r="A76" s="42">
        <v>63</v>
      </c>
      <c r="B76" s="11">
        <v>0.008541666666666668</v>
      </c>
      <c r="C76" s="11">
        <v>0.023217592592592592</v>
      </c>
      <c r="D76" s="11">
        <v>0.007349537037037037</v>
      </c>
      <c r="E76" s="11">
        <v>0.016145833333333335</v>
      </c>
      <c r="F76" s="11">
        <v>0.011064814814814814</v>
      </c>
      <c r="G76" s="11">
        <v>0.007256944444444444</v>
      </c>
      <c r="H76" s="11">
        <v>0.016307870370370372</v>
      </c>
      <c r="I76" s="11">
        <v>0.007314814814814815</v>
      </c>
      <c r="J76" s="11">
        <v>0.022534722222222223</v>
      </c>
      <c r="K76" s="4" t="s">
        <v>73</v>
      </c>
    </row>
    <row r="77" spans="1:11" ht="13.5" customHeight="1">
      <c r="A77" s="42">
        <v>64</v>
      </c>
      <c r="B77" s="11">
        <v>0.0069097222222222225</v>
      </c>
      <c r="C77" s="11">
        <v>0.0225</v>
      </c>
      <c r="D77" s="11">
        <v>0.006388888888888888</v>
      </c>
      <c r="E77" s="11">
        <v>0.014652777777777778</v>
      </c>
      <c r="F77" s="11">
        <v>0.007534722222222221</v>
      </c>
      <c r="G77" s="11">
        <v>0.007002314814814815</v>
      </c>
      <c r="H77" s="11">
        <v>0.015023148148148148</v>
      </c>
      <c r="I77" s="11">
        <v>0.006400462962962963</v>
      </c>
      <c r="J77" s="11">
        <v>0.020729166666666667</v>
      </c>
      <c r="K77" s="6" t="s">
        <v>91</v>
      </c>
    </row>
    <row r="78" spans="1:10" ht="13.5" customHeight="1">
      <c r="A78" s="43"/>
      <c r="B78" s="8"/>
      <c r="C78" s="8"/>
      <c r="D78" s="8"/>
      <c r="E78" s="8"/>
      <c r="F78" s="8"/>
      <c r="G78" s="8"/>
      <c r="H78" s="8"/>
      <c r="I78" s="8"/>
      <c r="J78" s="8"/>
    </row>
    <row r="79" spans="1:10" ht="13.5" customHeight="1">
      <c r="A79" s="43"/>
      <c r="B79" s="8"/>
      <c r="C79" s="8"/>
      <c r="D79" s="8"/>
      <c r="E79" s="8"/>
      <c r="F79" s="8"/>
      <c r="G79" s="8"/>
      <c r="H79" s="8"/>
      <c r="I79" s="8"/>
      <c r="J79" s="8"/>
    </row>
    <row r="80" spans="1:10" ht="13.5" customHeight="1">
      <c r="A80" s="43"/>
      <c r="B80" s="8"/>
      <c r="C80" s="8"/>
      <c r="D80" s="8"/>
      <c r="E80" s="8"/>
      <c r="F80" s="8"/>
      <c r="G80" s="8"/>
      <c r="H80" s="8"/>
      <c r="I80" s="8"/>
      <c r="J80" s="8"/>
    </row>
    <row r="84" ht="12.75">
      <c r="A84" s="38" t="s">
        <v>23</v>
      </c>
    </row>
    <row r="85" spans="1:11" ht="12.75" customHeight="1">
      <c r="A85" s="15">
        <v>1</v>
      </c>
      <c r="B85" s="11">
        <f>B10-$B$8/1440</f>
        <v>-0.004166666666666667</v>
      </c>
      <c r="C85" s="11">
        <f>C10-$C$8/1440</f>
        <v>-0.02013888888888889</v>
      </c>
      <c r="D85" s="11">
        <f>D10-$D$8/1440</f>
        <v>-0.004861111111111111</v>
      </c>
      <c r="E85" s="11">
        <f>E10-$E$8/1440</f>
        <v>-0.011111111111111112</v>
      </c>
      <c r="F85" s="11">
        <f>F10-$F$8/1440</f>
        <v>-0.004166666666666667</v>
      </c>
      <c r="G85" s="11">
        <f>G10-$G$8/1440</f>
        <v>-0.003472222222222222</v>
      </c>
      <c r="H85" s="11">
        <f>H10-$H$8/1440</f>
        <v>-0.011805555555555555</v>
      </c>
      <c r="I85" s="11">
        <f>I10-$I$8/1440</f>
        <v>-0.004166666666666667</v>
      </c>
      <c r="J85" s="11">
        <f>J10-$J$8/1440</f>
        <v>-0.016666666666666666</v>
      </c>
      <c r="K85" s="36" t="s">
        <v>112</v>
      </c>
    </row>
    <row r="86" spans="1:11" ht="12.75" customHeight="1">
      <c r="A86" s="15">
        <v>2</v>
      </c>
      <c r="B86" s="11">
        <f aca="true" t="shared" si="0" ref="B86:B149">B11-$B$8/1440</f>
        <v>-0.004166666666666667</v>
      </c>
      <c r="C86" s="11">
        <f aca="true" t="shared" si="1" ref="C86:C149">C11-$C$8/1440</f>
        <v>-0.02013888888888889</v>
      </c>
      <c r="D86" s="11">
        <f aca="true" t="shared" si="2" ref="D86:D149">D11-$D$8/1440</f>
        <v>-0.004861111111111111</v>
      </c>
      <c r="E86" s="11">
        <f aca="true" t="shared" si="3" ref="E86:E149">E11-$E$8/1440</f>
        <v>-0.011111111111111112</v>
      </c>
      <c r="F86" s="11">
        <f aca="true" t="shared" si="4" ref="F86:F149">F11-$F$8/1440</f>
        <v>-0.004166666666666667</v>
      </c>
      <c r="G86" s="11">
        <f aca="true" t="shared" si="5" ref="G86:G149">G11-$G$8/1440</f>
        <v>-0.003472222222222222</v>
      </c>
      <c r="H86" s="11">
        <f aca="true" t="shared" si="6" ref="H86:H149">H11-$H$8/1440</f>
        <v>-0.011805555555555555</v>
      </c>
      <c r="I86" s="11">
        <f aca="true" t="shared" si="7" ref="I86:I149">I11-$I$8/1440</f>
        <v>-0.004166666666666667</v>
      </c>
      <c r="J86" s="11">
        <f aca="true" t="shared" si="8" ref="J86:J149">J11-$J$8/1440</f>
        <v>-0.016666666666666666</v>
      </c>
      <c r="K86" s="37" t="s">
        <v>112</v>
      </c>
    </row>
    <row r="87" spans="1:11" ht="12.75" customHeight="1">
      <c r="A87" s="15">
        <v>3</v>
      </c>
      <c r="B87" s="11">
        <f t="shared" si="0"/>
        <v>0.004756944444444445</v>
      </c>
      <c r="C87" s="11">
        <f t="shared" si="1"/>
        <v>0.012361111111111111</v>
      </c>
      <c r="D87" s="11">
        <f t="shared" si="2"/>
        <v>0.003101851851851852</v>
      </c>
      <c r="E87" s="11">
        <f t="shared" si="3"/>
        <v>0.00849537037037037</v>
      </c>
      <c r="F87" s="11">
        <f t="shared" si="4"/>
        <v>0.004513888888888889</v>
      </c>
      <c r="G87" s="11">
        <f t="shared" si="5"/>
        <v>0.004212962962962963</v>
      </c>
      <c r="H87" s="11">
        <f t="shared" si="6"/>
        <v>0.007650462962962963</v>
      </c>
      <c r="I87" s="11">
        <f t="shared" si="7"/>
        <v>0.004699074074074075</v>
      </c>
      <c r="J87" s="11">
        <f t="shared" si="8"/>
        <v>0.021099537037037038</v>
      </c>
      <c r="K87" s="4" t="s">
        <v>69</v>
      </c>
    </row>
    <row r="88" spans="1:11" ht="12.75" customHeight="1">
      <c r="A88" s="15">
        <v>4</v>
      </c>
      <c r="B88" s="11">
        <f t="shared" si="0"/>
        <v>0.006307870370370371</v>
      </c>
      <c r="C88" s="11">
        <f t="shared" si="1"/>
        <v>0.010439814814814811</v>
      </c>
      <c r="D88" s="11">
        <f t="shared" si="2"/>
        <v>0.003634259259259259</v>
      </c>
      <c r="E88" s="11">
        <f t="shared" si="3"/>
        <v>0.004930555555555554</v>
      </c>
      <c r="F88" s="11">
        <f t="shared" si="4"/>
        <v>0.004305555555555555</v>
      </c>
      <c r="G88" s="11">
        <f t="shared" si="5"/>
        <v>0.003969907407407407</v>
      </c>
      <c r="H88" s="11">
        <f t="shared" si="6"/>
        <v>0.005694444444444446</v>
      </c>
      <c r="I88" s="11">
        <f t="shared" si="7"/>
        <v>0.004641203703703704</v>
      </c>
      <c r="J88" s="11">
        <f t="shared" si="8"/>
        <v>0.017187499999999998</v>
      </c>
      <c r="K88" s="4" t="s">
        <v>65</v>
      </c>
    </row>
    <row r="89" spans="1:11" ht="12.75" customHeight="1">
      <c r="A89" s="15">
        <v>5</v>
      </c>
      <c r="B89" s="11">
        <f t="shared" si="0"/>
        <v>0.003634259259259259</v>
      </c>
      <c r="C89" s="11">
        <f t="shared" si="1"/>
        <v>0.004560185185185188</v>
      </c>
      <c r="D89" s="11">
        <f t="shared" si="2"/>
        <v>0.0030671296296296297</v>
      </c>
      <c r="E89" s="11">
        <f t="shared" si="3"/>
        <v>0.0055671296296296285</v>
      </c>
      <c r="F89" s="11">
        <f t="shared" si="4"/>
        <v>0.004953703703703704</v>
      </c>
      <c r="G89" s="11">
        <f t="shared" si="5"/>
        <v>0.001736111111111111</v>
      </c>
      <c r="H89" s="11">
        <f t="shared" si="6"/>
        <v>0.004432870370370368</v>
      </c>
      <c r="I89" s="11">
        <f t="shared" si="7"/>
        <v>0.004780092592592592</v>
      </c>
      <c r="J89" s="11">
        <f t="shared" si="8"/>
        <v>0.01646990740740741</v>
      </c>
      <c r="K89" s="6" t="s">
        <v>100</v>
      </c>
    </row>
    <row r="90" spans="1:11" ht="12.75" customHeight="1">
      <c r="A90" s="15">
        <v>6</v>
      </c>
      <c r="B90" s="11">
        <f t="shared" si="0"/>
        <v>0.0033680555555555547</v>
      </c>
      <c r="C90" s="11">
        <f t="shared" si="1"/>
        <v>0.0036226851851851836</v>
      </c>
      <c r="D90" s="11">
        <f t="shared" si="2"/>
        <v>0.0020949074074074073</v>
      </c>
      <c r="E90" s="11">
        <f t="shared" si="3"/>
        <v>0.005370370370370371</v>
      </c>
      <c r="F90" s="11">
        <f t="shared" si="4"/>
        <v>0.0020254629629629633</v>
      </c>
      <c r="G90" s="11">
        <f t="shared" si="5"/>
        <v>0.0011574074074074082</v>
      </c>
      <c r="H90" s="11">
        <f t="shared" si="6"/>
        <v>0.005775462962962965</v>
      </c>
      <c r="I90" s="11">
        <f t="shared" si="7"/>
        <v>0.001712962962962963</v>
      </c>
      <c r="J90" s="11">
        <f t="shared" si="8"/>
        <v>0.00991898148148148</v>
      </c>
      <c r="K90" s="4" t="s">
        <v>46</v>
      </c>
    </row>
    <row r="91" spans="1:11" ht="12.75" customHeight="1">
      <c r="A91" s="15">
        <v>7</v>
      </c>
      <c r="B91" s="11">
        <f t="shared" si="0"/>
        <v>0.0037962962962962967</v>
      </c>
      <c r="C91" s="11">
        <f t="shared" si="1"/>
        <v>0.00858796296296296</v>
      </c>
      <c r="D91" s="11">
        <f t="shared" si="2"/>
        <v>0.005115740740740742</v>
      </c>
      <c r="E91" s="11">
        <f t="shared" si="3"/>
        <v>0.005868055555555555</v>
      </c>
      <c r="F91" s="11">
        <f t="shared" si="4"/>
        <v>0.003587962962962962</v>
      </c>
      <c r="G91" s="11">
        <f t="shared" si="5"/>
        <v>0.0026157407407407423</v>
      </c>
      <c r="H91" s="11">
        <f t="shared" si="6"/>
        <v>0.0178125</v>
      </c>
      <c r="I91" s="11">
        <f t="shared" si="7"/>
        <v>0.003912037037037038</v>
      </c>
      <c r="J91" s="11">
        <f t="shared" si="8"/>
        <v>0.013761574074074075</v>
      </c>
      <c r="K91" s="7" t="s">
        <v>77</v>
      </c>
    </row>
    <row r="92" spans="1:11" ht="12.75" customHeight="1">
      <c r="A92" s="15">
        <v>8</v>
      </c>
      <c r="B92" s="11">
        <f t="shared" si="0"/>
        <v>0.0020023148148148144</v>
      </c>
      <c r="C92" s="11">
        <f t="shared" si="1"/>
        <v>0.0016435185185185164</v>
      </c>
      <c r="D92" s="11">
        <f t="shared" si="2"/>
        <v>0.000729166666666667</v>
      </c>
      <c r="E92" s="11">
        <f t="shared" si="3"/>
        <v>0.0015277777777777772</v>
      </c>
      <c r="F92" s="11">
        <f t="shared" si="4"/>
        <v>0.0017939814814814823</v>
      </c>
      <c r="G92" s="11">
        <f t="shared" si="5"/>
        <v>0.0018171296296296295</v>
      </c>
      <c r="H92" s="11">
        <f t="shared" si="6"/>
        <v>0.000393518518518517</v>
      </c>
      <c r="I92" s="11">
        <f t="shared" si="7"/>
        <v>0.0017476851851851855</v>
      </c>
      <c r="J92" s="11">
        <f t="shared" si="8"/>
        <v>0.00361111111111111</v>
      </c>
      <c r="K92" s="31" t="s">
        <v>85</v>
      </c>
    </row>
    <row r="93" spans="1:11" ht="12.75" customHeight="1">
      <c r="A93" s="15">
        <v>9</v>
      </c>
      <c r="B93" s="11">
        <f t="shared" si="0"/>
        <v>0.0019212962962962977</v>
      </c>
      <c r="C93" s="11">
        <v>0</v>
      </c>
      <c r="D93" s="11">
        <f t="shared" si="2"/>
        <v>0.0005324074074074077</v>
      </c>
      <c r="E93" s="11">
        <f t="shared" si="3"/>
        <v>0</v>
      </c>
      <c r="F93" s="11">
        <f t="shared" si="4"/>
        <v>0.0012152777777777787</v>
      </c>
      <c r="G93" s="11">
        <f t="shared" si="5"/>
        <v>0.0012615740740740738</v>
      </c>
      <c r="H93" s="11">
        <v>0</v>
      </c>
      <c r="I93" s="11">
        <f t="shared" si="7"/>
        <v>0.0014351851851851852</v>
      </c>
      <c r="J93" s="11">
        <f t="shared" si="8"/>
        <v>0.003518518518518518</v>
      </c>
      <c r="K93" s="4" t="s">
        <v>56</v>
      </c>
    </row>
    <row r="94" spans="1:11" ht="12.75" customHeight="1">
      <c r="A94" s="15">
        <v>10</v>
      </c>
      <c r="B94" s="11">
        <f t="shared" si="0"/>
        <v>0.0017245370370370366</v>
      </c>
      <c r="C94" s="11">
        <f t="shared" si="1"/>
        <v>-0.002256944444444447</v>
      </c>
      <c r="D94" s="11">
        <f t="shared" si="2"/>
        <v>4.6296296296296016E-05</v>
      </c>
      <c r="E94" s="11">
        <f t="shared" si="3"/>
        <v>0.0009375000000000008</v>
      </c>
      <c r="F94" s="11">
        <f t="shared" si="4"/>
        <v>0.0013425925925925923</v>
      </c>
      <c r="G94" s="11">
        <f t="shared" si="5"/>
        <v>0.0006597222222222221</v>
      </c>
      <c r="H94" s="11">
        <f t="shared" si="6"/>
        <v>-0.00011574074074074091</v>
      </c>
      <c r="I94" s="11">
        <f t="shared" si="7"/>
        <v>-2.3148148148148008E-05</v>
      </c>
      <c r="J94" s="11">
        <f t="shared" si="8"/>
        <v>0.002581018518518517</v>
      </c>
      <c r="K94" s="6" t="s">
        <v>110</v>
      </c>
    </row>
    <row r="95" spans="1:11" ht="12.75" customHeight="1">
      <c r="A95" s="15">
        <v>11</v>
      </c>
      <c r="B95" s="11">
        <f t="shared" si="0"/>
        <v>0.00462962962962963</v>
      </c>
      <c r="C95" s="11">
        <f t="shared" si="1"/>
        <v>0.012395833333333332</v>
      </c>
      <c r="D95" s="11">
        <f t="shared" si="2"/>
        <v>0.0052662037037037035</v>
      </c>
      <c r="E95" s="11">
        <f t="shared" si="3"/>
        <v>0.009398148148148147</v>
      </c>
      <c r="F95" s="11">
        <f t="shared" si="4"/>
        <v>0.005046296296296296</v>
      </c>
      <c r="G95" s="11">
        <f t="shared" si="5"/>
        <v>0.005937500000000002</v>
      </c>
      <c r="H95" s="11">
        <f t="shared" si="6"/>
        <v>0.011585648148148147</v>
      </c>
      <c r="I95" s="11">
        <f t="shared" si="7"/>
        <v>0.006886574074074074</v>
      </c>
      <c r="J95" s="11">
        <f t="shared" si="8"/>
        <v>0.01771990740740741</v>
      </c>
      <c r="K95" s="4" t="s">
        <v>75</v>
      </c>
    </row>
    <row r="96" spans="1:10" ht="12.75" customHeight="1">
      <c r="A96" s="39" t="s">
        <v>113</v>
      </c>
      <c r="B96" s="11">
        <f t="shared" si="0"/>
        <v>-0.004166666666666667</v>
      </c>
      <c r="C96" s="11">
        <f t="shared" si="1"/>
        <v>-0.02013888888888889</v>
      </c>
      <c r="D96" s="11">
        <f t="shared" si="2"/>
        <v>-0.004861111111111111</v>
      </c>
      <c r="E96" s="11">
        <f t="shared" si="3"/>
        <v>-0.011111111111111112</v>
      </c>
      <c r="F96" s="11">
        <f t="shared" si="4"/>
        <v>-0.004166666666666667</v>
      </c>
      <c r="G96" s="11">
        <f t="shared" si="5"/>
        <v>-0.003472222222222222</v>
      </c>
      <c r="H96" s="11">
        <f t="shared" si="6"/>
        <v>-0.011805555555555555</v>
      </c>
      <c r="I96" s="11">
        <f t="shared" si="7"/>
        <v>-0.004166666666666667</v>
      </c>
      <c r="J96" s="11">
        <f t="shared" si="8"/>
        <v>-0.016666666666666666</v>
      </c>
    </row>
    <row r="97" spans="1:11" ht="12.75" customHeight="1">
      <c r="A97" s="15">
        <v>12</v>
      </c>
      <c r="B97" s="11">
        <f t="shared" si="0"/>
        <v>-0.004166666666666667</v>
      </c>
      <c r="C97" s="11">
        <f t="shared" si="1"/>
        <v>-0.02013888888888889</v>
      </c>
      <c r="D97" s="11">
        <f t="shared" si="2"/>
        <v>-0.004861111111111111</v>
      </c>
      <c r="E97" s="11">
        <f t="shared" si="3"/>
        <v>-0.011111111111111112</v>
      </c>
      <c r="F97" s="11">
        <f t="shared" si="4"/>
        <v>-0.004166666666666667</v>
      </c>
      <c r="G97" s="11">
        <f t="shared" si="5"/>
        <v>-0.003472222222222222</v>
      </c>
      <c r="H97" s="11">
        <f t="shared" si="6"/>
        <v>-0.011805555555555555</v>
      </c>
      <c r="I97" s="11">
        <f t="shared" si="7"/>
        <v>-0.004166666666666667</v>
      </c>
      <c r="J97" s="11">
        <f t="shared" si="8"/>
        <v>-0.016666666666666666</v>
      </c>
      <c r="K97" s="4" t="s">
        <v>112</v>
      </c>
    </row>
    <row r="98" spans="1:11" ht="12.75" customHeight="1">
      <c r="A98" s="15">
        <v>13</v>
      </c>
      <c r="B98" s="11">
        <f t="shared" si="0"/>
        <v>0.0051041666666666674</v>
      </c>
      <c r="C98" s="11">
        <f t="shared" si="1"/>
        <v>0.011388888888888882</v>
      </c>
      <c r="D98" s="11">
        <f t="shared" si="2"/>
        <v>0.004907407407407407</v>
      </c>
      <c r="E98" s="11">
        <f t="shared" si="3"/>
        <v>0.0067245370370370375</v>
      </c>
      <c r="F98" s="11">
        <f t="shared" si="4"/>
        <v>0.0037962962962962967</v>
      </c>
      <c r="G98" s="11">
        <f t="shared" si="5"/>
        <v>0.003518518518518519</v>
      </c>
      <c r="H98" s="11">
        <f t="shared" si="6"/>
        <v>0.007314814814814816</v>
      </c>
      <c r="I98" s="11">
        <f t="shared" si="7"/>
        <v>0.003935185185185185</v>
      </c>
      <c r="J98" s="11">
        <f t="shared" si="8"/>
        <v>0.008657407407407412</v>
      </c>
      <c r="K98" s="4" t="s">
        <v>38</v>
      </c>
    </row>
    <row r="99" spans="1:11" ht="12.75" customHeight="1">
      <c r="A99" s="15">
        <v>14</v>
      </c>
      <c r="B99" s="11">
        <f t="shared" si="0"/>
        <v>0.005300925925925925</v>
      </c>
      <c r="C99" s="11">
        <f t="shared" si="1"/>
        <v>0.0169212962962963</v>
      </c>
      <c r="D99" s="11">
        <f t="shared" si="2"/>
        <v>0.005671296296296296</v>
      </c>
      <c r="E99" s="11">
        <f t="shared" si="3"/>
        <v>0.008344907407407407</v>
      </c>
      <c r="F99" s="11">
        <f t="shared" si="4"/>
        <v>0.005254629629629629</v>
      </c>
      <c r="G99" s="11">
        <f t="shared" si="5"/>
        <v>0.0071180555555555546</v>
      </c>
      <c r="H99" s="11">
        <f t="shared" si="6"/>
        <v>0.020173611111111107</v>
      </c>
      <c r="I99" s="11">
        <f t="shared" si="7"/>
        <v>0.0055439814814814805</v>
      </c>
      <c r="J99" s="11">
        <f t="shared" si="8"/>
        <v>0.006516203703703705</v>
      </c>
      <c r="K99" s="4" t="s">
        <v>71</v>
      </c>
    </row>
    <row r="100" spans="1:11" ht="12.75" customHeight="1">
      <c r="A100" s="15">
        <v>15</v>
      </c>
      <c r="B100" s="11">
        <f t="shared" si="0"/>
        <v>0.0026157407407407414</v>
      </c>
      <c r="C100" s="11">
        <f t="shared" si="1"/>
        <v>0.008159722222222221</v>
      </c>
      <c r="D100" s="11">
        <f t="shared" si="2"/>
        <v>0.003090277777777777</v>
      </c>
      <c r="E100" s="11">
        <f t="shared" si="3"/>
        <v>0.004363425925925927</v>
      </c>
      <c r="F100" s="11">
        <f t="shared" si="4"/>
        <v>0.005520833333333333</v>
      </c>
      <c r="G100" s="11">
        <f t="shared" si="5"/>
        <v>0.0010879629629629633</v>
      </c>
      <c r="H100" s="11">
        <f t="shared" si="6"/>
        <v>0.004849537037037038</v>
      </c>
      <c r="I100" s="11">
        <f t="shared" si="7"/>
        <v>0.003148148148148148</v>
      </c>
      <c r="J100" s="11">
        <f t="shared" si="8"/>
        <v>0.013310185185185185</v>
      </c>
      <c r="K100" s="4" t="s">
        <v>9</v>
      </c>
    </row>
    <row r="101" spans="1:11" ht="12.75" customHeight="1">
      <c r="A101" s="15">
        <v>16</v>
      </c>
      <c r="B101" s="11">
        <f t="shared" si="0"/>
        <v>-0.004166666666666667</v>
      </c>
      <c r="C101" s="11">
        <f t="shared" si="1"/>
        <v>-0.02013888888888889</v>
      </c>
      <c r="D101" s="11">
        <f t="shared" si="2"/>
        <v>-0.004861111111111111</v>
      </c>
      <c r="E101" s="11">
        <f t="shared" si="3"/>
        <v>-0.011111111111111112</v>
      </c>
      <c r="F101" s="11">
        <f t="shared" si="4"/>
        <v>-0.004166666666666667</v>
      </c>
      <c r="G101" s="11">
        <f t="shared" si="5"/>
        <v>-0.003472222222222222</v>
      </c>
      <c r="H101" s="11">
        <f t="shared" si="6"/>
        <v>-0.011805555555555555</v>
      </c>
      <c r="I101" s="11">
        <f t="shared" si="7"/>
        <v>-0.004166666666666667</v>
      </c>
      <c r="J101" s="11">
        <f t="shared" si="8"/>
        <v>-0.016666666666666666</v>
      </c>
      <c r="K101" s="4" t="s">
        <v>112</v>
      </c>
    </row>
    <row r="102" spans="1:11" ht="12.75" customHeight="1">
      <c r="A102" s="15">
        <v>17</v>
      </c>
      <c r="B102" s="11">
        <f t="shared" si="0"/>
        <v>-0.004166666666666667</v>
      </c>
      <c r="C102" s="11">
        <f t="shared" si="1"/>
        <v>-0.02013888888888889</v>
      </c>
      <c r="D102" s="11">
        <f t="shared" si="2"/>
        <v>-0.004861111111111111</v>
      </c>
      <c r="E102" s="11">
        <f t="shared" si="3"/>
        <v>-0.011111111111111112</v>
      </c>
      <c r="F102" s="11">
        <f t="shared" si="4"/>
        <v>-0.004166666666666667</v>
      </c>
      <c r="G102" s="11">
        <f t="shared" si="5"/>
        <v>-0.003472222222222222</v>
      </c>
      <c r="H102" s="11">
        <f t="shared" si="6"/>
        <v>-0.011805555555555555</v>
      </c>
      <c r="I102" s="11">
        <f t="shared" si="7"/>
        <v>-0.004166666666666667</v>
      </c>
      <c r="J102" s="11">
        <f t="shared" si="8"/>
        <v>-0.016666666666666666</v>
      </c>
      <c r="K102" s="4" t="s">
        <v>112</v>
      </c>
    </row>
    <row r="103" spans="1:11" ht="12.75" customHeight="1">
      <c r="A103" s="15">
        <v>18</v>
      </c>
      <c r="B103" s="11">
        <f t="shared" si="0"/>
        <v>-0.004166666666666667</v>
      </c>
      <c r="C103" s="11">
        <f t="shared" si="1"/>
        <v>-0.02013888888888889</v>
      </c>
      <c r="D103" s="11">
        <f t="shared" si="2"/>
        <v>-0.004861111111111111</v>
      </c>
      <c r="E103" s="11">
        <f t="shared" si="3"/>
        <v>-0.011111111111111112</v>
      </c>
      <c r="F103" s="11">
        <f t="shared" si="4"/>
        <v>-0.004166666666666667</v>
      </c>
      <c r="G103" s="11">
        <f t="shared" si="5"/>
        <v>-0.003472222222222222</v>
      </c>
      <c r="H103" s="11">
        <f t="shared" si="6"/>
        <v>-0.011805555555555555</v>
      </c>
      <c r="I103" s="11">
        <f t="shared" si="7"/>
        <v>-0.004166666666666667</v>
      </c>
      <c r="J103" s="11">
        <f t="shared" si="8"/>
        <v>-0.016666666666666666</v>
      </c>
      <c r="K103" s="4" t="s">
        <v>112</v>
      </c>
    </row>
    <row r="104" spans="1:11" ht="12.75" customHeight="1">
      <c r="A104" s="15">
        <v>19</v>
      </c>
      <c r="B104" s="11">
        <f t="shared" si="0"/>
        <v>-0.004166666666666667</v>
      </c>
      <c r="C104" s="11">
        <f t="shared" si="1"/>
        <v>-0.02013888888888889</v>
      </c>
      <c r="D104" s="11">
        <f t="shared" si="2"/>
        <v>-0.004861111111111111</v>
      </c>
      <c r="E104" s="11">
        <f t="shared" si="3"/>
        <v>-0.011111111111111112</v>
      </c>
      <c r="F104" s="11">
        <f t="shared" si="4"/>
        <v>-0.004166666666666667</v>
      </c>
      <c r="G104" s="11">
        <f t="shared" si="5"/>
        <v>-0.003472222222222222</v>
      </c>
      <c r="H104" s="11">
        <f t="shared" si="6"/>
        <v>-0.011805555555555555</v>
      </c>
      <c r="I104" s="11">
        <f t="shared" si="7"/>
        <v>-0.004166666666666667</v>
      </c>
      <c r="J104" s="11">
        <f t="shared" si="8"/>
        <v>-0.016666666666666666</v>
      </c>
      <c r="K104" s="4" t="s">
        <v>112</v>
      </c>
    </row>
    <row r="105" spans="1:10" ht="12.75" customHeight="1">
      <c r="A105" s="39" t="s">
        <v>114</v>
      </c>
      <c r="B105" s="11">
        <f t="shared" si="0"/>
        <v>-0.004166666666666667</v>
      </c>
      <c r="C105" s="11">
        <f t="shared" si="1"/>
        <v>-0.02013888888888889</v>
      </c>
      <c r="D105" s="11">
        <f t="shared" si="2"/>
        <v>-0.004861111111111111</v>
      </c>
      <c r="E105" s="11">
        <f t="shared" si="3"/>
        <v>-0.011111111111111112</v>
      </c>
      <c r="F105" s="11">
        <f t="shared" si="4"/>
        <v>-0.004166666666666667</v>
      </c>
      <c r="G105" s="11">
        <f t="shared" si="5"/>
        <v>-0.003472222222222222</v>
      </c>
      <c r="H105" s="11">
        <f t="shared" si="6"/>
        <v>-0.011805555555555555</v>
      </c>
      <c r="I105" s="11">
        <f t="shared" si="7"/>
        <v>-0.004166666666666667</v>
      </c>
      <c r="J105" s="11">
        <f t="shared" si="8"/>
        <v>-0.016666666666666666</v>
      </c>
    </row>
    <row r="106" spans="1:11" ht="12.75" customHeight="1">
      <c r="A106" s="15">
        <v>20</v>
      </c>
      <c r="B106" s="11">
        <f t="shared" si="0"/>
        <v>0.002349537037037037</v>
      </c>
      <c r="C106" s="11">
        <f t="shared" si="1"/>
        <v>0.0015393518518518473</v>
      </c>
      <c r="D106" s="11">
        <f t="shared" si="2"/>
        <v>0.004479166666666666</v>
      </c>
      <c r="E106" s="11">
        <f t="shared" si="3"/>
        <v>0.005972222222222224</v>
      </c>
      <c r="F106" s="11">
        <f t="shared" si="4"/>
        <v>0.00337962962962963</v>
      </c>
      <c r="G106" s="11">
        <f t="shared" si="5"/>
        <v>0.0035300925925925934</v>
      </c>
      <c r="H106" s="11">
        <f t="shared" si="6"/>
        <v>0.007569444444444445</v>
      </c>
      <c r="I106" s="11">
        <f t="shared" si="7"/>
        <v>0.0031249999999999993</v>
      </c>
      <c r="J106" s="11">
        <f t="shared" si="8"/>
        <v>0.007835648148148147</v>
      </c>
      <c r="K106" s="6" t="s">
        <v>83</v>
      </c>
    </row>
    <row r="107" spans="1:11" ht="12.75" customHeight="1">
      <c r="A107" s="15">
        <v>21</v>
      </c>
      <c r="B107" s="11">
        <f t="shared" si="0"/>
        <v>0.002210648148148148</v>
      </c>
      <c r="C107" s="11">
        <v>0</v>
      </c>
      <c r="D107" s="11">
        <f t="shared" si="2"/>
        <v>0.00032407407407407385</v>
      </c>
      <c r="E107" s="11">
        <f t="shared" si="3"/>
        <v>0.0022337962962962962</v>
      </c>
      <c r="F107" s="11">
        <f t="shared" si="4"/>
        <v>0.0018634259259259264</v>
      </c>
      <c r="G107" s="11">
        <f t="shared" si="5"/>
        <v>0.0010185185185185184</v>
      </c>
      <c r="H107" s="11">
        <f t="shared" si="6"/>
        <v>0.0008680555555555542</v>
      </c>
      <c r="I107" s="11">
        <f t="shared" si="7"/>
        <v>0.0008449074074074071</v>
      </c>
      <c r="J107" s="11">
        <f t="shared" si="8"/>
        <v>0.00269675925925926</v>
      </c>
      <c r="K107" s="4" t="s">
        <v>52</v>
      </c>
    </row>
    <row r="108" spans="1:11" ht="12.75" customHeight="1">
      <c r="A108" s="15">
        <v>22</v>
      </c>
      <c r="B108" s="11">
        <f t="shared" si="0"/>
        <v>0.001990740740740741</v>
      </c>
      <c r="C108" s="11">
        <f t="shared" si="1"/>
        <v>0.002523148148148146</v>
      </c>
      <c r="D108" s="11">
        <f t="shared" si="2"/>
        <v>0.0015046296296296292</v>
      </c>
      <c r="E108" s="11">
        <f t="shared" si="3"/>
        <v>0.002037037037037035</v>
      </c>
      <c r="F108" s="11">
        <f t="shared" si="4"/>
        <v>0.0017708333333333335</v>
      </c>
      <c r="G108" s="11">
        <f t="shared" si="5"/>
        <v>0.002210648148148148</v>
      </c>
      <c r="H108" s="11">
        <f t="shared" si="6"/>
        <v>0.003969907407407405</v>
      </c>
      <c r="I108" s="11">
        <f t="shared" si="7"/>
        <v>0.001805555555555556</v>
      </c>
      <c r="J108" s="11">
        <f t="shared" si="8"/>
        <v>0.0071990740740740765</v>
      </c>
      <c r="K108" s="6" t="s">
        <v>93</v>
      </c>
    </row>
    <row r="109" spans="1:11" ht="12.75" customHeight="1">
      <c r="A109" s="15">
        <v>23</v>
      </c>
      <c r="B109" s="11">
        <f t="shared" si="0"/>
        <v>0.0034143518518518516</v>
      </c>
      <c r="C109" s="11">
        <f t="shared" si="1"/>
        <v>0.0049884259259259205</v>
      </c>
      <c r="D109" s="11">
        <f t="shared" si="2"/>
        <v>0.0024537037037037036</v>
      </c>
      <c r="E109" s="11">
        <f t="shared" si="3"/>
        <v>0.0043055555555555555</v>
      </c>
      <c r="F109" s="11">
        <f t="shared" si="4"/>
        <v>0.0019328703703703695</v>
      </c>
      <c r="G109" s="11">
        <f t="shared" si="5"/>
        <v>0.0018634259259259264</v>
      </c>
      <c r="H109" s="11">
        <f t="shared" si="6"/>
        <v>0.007303240740740739</v>
      </c>
      <c r="I109" s="11">
        <f t="shared" si="7"/>
        <v>0.0049421296296296305</v>
      </c>
      <c r="J109" s="11">
        <f t="shared" si="8"/>
        <v>0.019826388888888883</v>
      </c>
      <c r="K109" s="4" t="s">
        <v>50</v>
      </c>
    </row>
    <row r="110" spans="1:11" ht="12.75" customHeight="1">
      <c r="A110" s="15">
        <v>24</v>
      </c>
      <c r="B110" s="11">
        <f t="shared" si="0"/>
        <v>0.006006944444444444</v>
      </c>
      <c r="C110" s="11">
        <f t="shared" si="1"/>
        <v>0.011990740740740736</v>
      </c>
      <c r="D110" s="11">
        <f t="shared" si="2"/>
        <v>0.005069444444444444</v>
      </c>
      <c r="E110" s="11">
        <f t="shared" si="3"/>
        <v>0.009432870370370368</v>
      </c>
      <c r="F110" s="11">
        <f t="shared" si="4"/>
        <v>0.005393518518518519</v>
      </c>
      <c r="G110" s="11">
        <f t="shared" si="5"/>
        <v>0.007858796296296296</v>
      </c>
      <c r="H110" s="11">
        <f t="shared" si="6"/>
        <v>0.005844907407407406</v>
      </c>
      <c r="I110" s="11">
        <f t="shared" si="7"/>
        <v>0.005706018518518519</v>
      </c>
      <c r="J110" s="11">
        <f t="shared" si="8"/>
        <v>0.017766203703703704</v>
      </c>
      <c r="K110" s="4" t="s">
        <v>54</v>
      </c>
    </row>
    <row r="111" spans="1:11" ht="12.75" customHeight="1">
      <c r="A111" s="15">
        <v>25</v>
      </c>
      <c r="B111" s="11">
        <f t="shared" si="0"/>
        <v>0.001712962962962963</v>
      </c>
      <c r="C111" s="11">
        <f t="shared" si="1"/>
        <v>0.0015277777777777772</v>
      </c>
      <c r="D111" s="11">
        <f t="shared" si="2"/>
        <v>0.00037037037037037073</v>
      </c>
      <c r="E111" s="11">
        <f t="shared" si="3"/>
        <v>0.0037152777777777774</v>
      </c>
      <c r="F111" s="11">
        <f t="shared" si="4"/>
        <v>0.001759259259259259</v>
      </c>
      <c r="G111" s="11">
        <f t="shared" si="5"/>
        <v>0.0012847222222222227</v>
      </c>
      <c r="H111" s="11">
        <f t="shared" si="6"/>
        <v>0.00601851851851852</v>
      </c>
      <c r="I111" s="11">
        <f t="shared" si="7"/>
        <v>0.001666666666666667</v>
      </c>
      <c r="J111" s="11">
        <f t="shared" si="8"/>
        <v>0.006250000000000002</v>
      </c>
      <c r="K111" s="6" t="s">
        <v>102</v>
      </c>
    </row>
    <row r="112" spans="1:11" ht="12.75" customHeight="1">
      <c r="A112" s="15">
        <v>26</v>
      </c>
      <c r="B112" s="11">
        <f t="shared" si="0"/>
        <v>0.005162037037037037</v>
      </c>
      <c r="C112" s="11">
        <f t="shared" si="1"/>
        <v>0.0040393518518518495</v>
      </c>
      <c r="D112" s="11">
        <f t="shared" si="2"/>
        <v>0.0030671296296296297</v>
      </c>
      <c r="E112" s="11">
        <f t="shared" si="3"/>
        <v>0.0026157407407407397</v>
      </c>
      <c r="F112" s="11">
        <f t="shared" si="4"/>
        <v>0.0028356481481481488</v>
      </c>
      <c r="G112" s="11">
        <f t="shared" si="5"/>
        <v>0.0024305555555555556</v>
      </c>
      <c r="H112" s="11">
        <f t="shared" si="6"/>
        <v>0.006828703703703701</v>
      </c>
      <c r="I112" s="11">
        <f t="shared" si="7"/>
        <v>0.003356481481481481</v>
      </c>
      <c r="J112" s="11">
        <f t="shared" si="8"/>
        <v>0.011018518518518521</v>
      </c>
      <c r="K112" s="6" t="s">
        <v>89</v>
      </c>
    </row>
    <row r="113" spans="1:11" ht="12.75" customHeight="1">
      <c r="A113" s="15">
        <v>27</v>
      </c>
      <c r="B113" s="11">
        <f t="shared" si="0"/>
        <v>0.004016203703703703</v>
      </c>
      <c r="C113" s="11">
        <f t="shared" si="1"/>
        <v>0.004178240740740739</v>
      </c>
      <c r="D113" s="11">
        <f t="shared" si="2"/>
        <v>0.0017708333333333335</v>
      </c>
      <c r="E113" s="11">
        <f t="shared" si="3"/>
        <v>0.0027546296296296277</v>
      </c>
      <c r="F113" s="11">
        <f t="shared" si="4"/>
        <v>0.002465277777777778</v>
      </c>
      <c r="G113" s="11">
        <f t="shared" si="5"/>
        <v>0.004016203703703704</v>
      </c>
      <c r="H113" s="11">
        <f t="shared" si="6"/>
        <v>0.0075462962962962975</v>
      </c>
      <c r="I113" s="11">
        <f t="shared" si="7"/>
        <v>0.0021527777777777778</v>
      </c>
      <c r="J113" s="11">
        <f t="shared" si="8"/>
        <v>0.013136574074074075</v>
      </c>
      <c r="K113" s="4" t="s">
        <v>63</v>
      </c>
    </row>
    <row r="114" spans="1:11" ht="12.75" customHeight="1">
      <c r="A114" s="15">
        <v>28</v>
      </c>
      <c r="B114" s="11">
        <f t="shared" si="0"/>
        <v>0.002175925925925925</v>
      </c>
      <c r="C114" s="11">
        <f t="shared" si="1"/>
        <v>0.005486111111111108</v>
      </c>
      <c r="D114" s="11">
        <f t="shared" si="2"/>
        <v>0.001759259259259259</v>
      </c>
      <c r="E114" s="11">
        <f t="shared" si="3"/>
        <v>0.004722222222222223</v>
      </c>
      <c r="F114" s="11">
        <f t="shared" si="4"/>
        <v>0.002789351851851852</v>
      </c>
      <c r="G114" s="11">
        <f t="shared" si="5"/>
        <v>0.002210648148148148</v>
      </c>
      <c r="H114" s="11">
        <f t="shared" si="6"/>
        <v>0.010196759259259263</v>
      </c>
      <c r="I114" s="11">
        <f t="shared" si="7"/>
        <v>0.001574074074074075</v>
      </c>
      <c r="J114" s="11">
        <f t="shared" si="8"/>
        <v>0.007962962962962963</v>
      </c>
      <c r="K114" s="4" t="s">
        <v>40</v>
      </c>
    </row>
    <row r="115" spans="1:11" ht="12.75" customHeight="1">
      <c r="A115" s="15">
        <v>29</v>
      </c>
      <c r="B115" s="11">
        <f t="shared" si="0"/>
        <v>0.005914351851851852</v>
      </c>
      <c r="C115" s="11">
        <f t="shared" si="1"/>
        <v>0.003599537037037033</v>
      </c>
      <c r="D115" s="11">
        <f t="shared" si="2"/>
        <v>0.0034606481481481485</v>
      </c>
      <c r="E115" s="11">
        <f t="shared" si="3"/>
        <v>0.008414351851851852</v>
      </c>
      <c r="F115" s="11">
        <f t="shared" si="4"/>
        <v>0.00587962962962963</v>
      </c>
      <c r="G115" s="11">
        <f t="shared" si="5"/>
        <v>0.0042592592592592595</v>
      </c>
      <c r="H115" s="11">
        <f t="shared" si="6"/>
        <v>0.01619212962962963</v>
      </c>
      <c r="I115" s="11">
        <f t="shared" si="7"/>
        <v>0.006226851851851852</v>
      </c>
      <c r="J115" s="11">
        <f t="shared" si="8"/>
        <v>0.01054398148148148</v>
      </c>
      <c r="K115" s="4" t="s">
        <v>61</v>
      </c>
    </row>
    <row r="116" spans="1:11" ht="12.75" customHeight="1">
      <c r="A116" s="15">
        <v>30</v>
      </c>
      <c r="B116" s="11">
        <f t="shared" si="0"/>
        <v>0.004293981481481483</v>
      </c>
      <c r="C116" s="11">
        <f t="shared" si="1"/>
        <v>0.0049189814814814825</v>
      </c>
      <c r="D116" s="11">
        <f t="shared" si="2"/>
        <v>0.004687499999999999</v>
      </c>
      <c r="E116" s="11">
        <f t="shared" si="3"/>
        <v>0.01811342592592593</v>
      </c>
      <c r="F116" s="11">
        <f t="shared" si="4"/>
        <v>0.007094907407407405</v>
      </c>
      <c r="G116" s="11">
        <f t="shared" si="5"/>
        <v>0.005092592592592593</v>
      </c>
      <c r="H116" s="11">
        <f t="shared" si="6"/>
        <v>0.016388888888888887</v>
      </c>
      <c r="I116" s="11">
        <f t="shared" si="7"/>
        <v>0.005277777777777778</v>
      </c>
      <c r="J116" s="11">
        <f t="shared" si="8"/>
        <v>0.01753472222222222</v>
      </c>
      <c r="K116" s="4" t="s">
        <v>67</v>
      </c>
    </row>
    <row r="117" spans="1:11" ht="12.75" customHeight="1">
      <c r="A117" s="15">
        <v>31</v>
      </c>
      <c r="B117" s="11">
        <f t="shared" si="0"/>
        <v>0.0037500000000000007</v>
      </c>
      <c r="C117" s="11">
        <f t="shared" si="1"/>
        <v>0.0014583333333333323</v>
      </c>
      <c r="D117" s="11">
        <f t="shared" si="2"/>
        <v>0.0021874999999999993</v>
      </c>
      <c r="E117" s="11">
        <f t="shared" si="3"/>
        <v>0.006435185185185184</v>
      </c>
      <c r="F117" s="11">
        <f t="shared" si="4"/>
        <v>0.004560185185185185</v>
      </c>
      <c r="G117" s="11">
        <f t="shared" si="5"/>
        <v>0.0015162037037037045</v>
      </c>
      <c r="H117" s="11">
        <f t="shared" si="6"/>
        <v>0.006111111111111112</v>
      </c>
      <c r="I117" s="11">
        <f t="shared" si="7"/>
        <v>0.007777777777777778</v>
      </c>
      <c r="J117" s="11">
        <f t="shared" si="8"/>
        <v>0.006018518518518517</v>
      </c>
      <c r="K117" s="4" t="s">
        <v>79</v>
      </c>
    </row>
    <row r="118" spans="1:11" ht="12.75" customHeight="1">
      <c r="A118" s="15">
        <v>32</v>
      </c>
      <c r="B118" s="11">
        <f t="shared" si="0"/>
        <v>0.0019444444444444448</v>
      </c>
      <c r="C118" s="11">
        <f t="shared" si="1"/>
        <v>0.002291666666666664</v>
      </c>
      <c r="D118" s="11">
        <f t="shared" si="2"/>
        <v>0.0019328703703703704</v>
      </c>
      <c r="E118" s="11">
        <f t="shared" si="3"/>
        <v>0.0026851851851851863</v>
      </c>
      <c r="F118" s="11">
        <f t="shared" si="4"/>
        <v>0.002118055555555556</v>
      </c>
      <c r="G118" s="11">
        <f t="shared" si="5"/>
        <v>0.001875</v>
      </c>
      <c r="H118" s="11">
        <f t="shared" si="6"/>
        <v>0.003958333333333331</v>
      </c>
      <c r="I118" s="11">
        <f t="shared" si="7"/>
        <v>0.001805555555555556</v>
      </c>
      <c r="J118" s="11">
        <f t="shared" si="8"/>
        <v>0.006909722222222227</v>
      </c>
      <c r="K118" s="4" t="s">
        <v>48</v>
      </c>
    </row>
    <row r="119" spans="1:11" ht="12.75" customHeight="1">
      <c r="A119" s="15">
        <v>33</v>
      </c>
      <c r="B119" s="11">
        <f t="shared" si="0"/>
        <v>0.002650462962962962</v>
      </c>
      <c r="C119" s="11">
        <f t="shared" si="1"/>
        <v>0.0013310185185185196</v>
      </c>
      <c r="D119" s="11">
        <f t="shared" si="2"/>
        <v>0.0022337962962962962</v>
      </c>
      <c r="E119" s="11">
        <f t="shared" si="3"/>
        <v>0.0015740740740740715</v>
      </c>
      <c r="F119" s="11">
        <f t="shared" si="4"/>
        <v>0.002673611111111111</v>
      </c>
      <c r="G119" s="11">
        <f t="shared" si="5"/>
        <v>0.0025231481481481476</v>
      </c>
      <c r="H119" s="11">
        <f t="shared" si="6"/>
        <v>0.002534722222222221</v>
      </c>
      <c r="I119" s="11">
        <f t="shared" si="7"/>
        <v>0.0023842592592592596</v>
      </c>
      <c r="J119" s="11">
        <f t="shared" si="8"/>
        <v>0.005590277777777774</v>
      </c>
      <c r="K119" s="4" t="s">
        <v>59</v>
      </c>
    </row>
    <row r="120" spans="1:11" ht="12.75" customHeight="1">
      <c r="A120" s="15">
        <v>34</v>
      </c>
      <c r="B120" s="11">
        <f t="shared" si="0"/>
        <v>0.0019444444444444448</v>
      </c>
      <c r="C120" s="11">
        <f t="shared" si="1"/>
        <v>2.314814814814714E-05</v>
      </c>
      <c r="D120" s="11">
        <f t="shared" si="2"/>
        <v>0.0015856481481481485</v>
      </c>
      <c r="E120" s="11">
        <f t="shared" si="3"/>
        <v>0.007453703703703704</v>
      </c>
      <c r="F120" s="11">
        <f t="shared" si="4"/>
        <v>0.003726851851851852</v>
      </c>
      <c r="G120" s="11">
        <f t="shared" si="5"/>
        <v>0.0037500000000000007</v>
      </c>
      <c r="H120" s="11">
        <f t="shared" si="6"/>
        <v>0.009212962962962964</v>
      </c>
      <c r="I120" s="11">
        <f t="shared" si="7"/>
        <v>0.002719907407407407</v>
      </c>
      <c r="J120" s="11">
        <f t="shared" si="8"/>
        <v>0.007731481481481478</v>
      </c>
      <c r="K120" s="31" t="s">
        <v>87</v>
      </c>
    </row>
    <row r="121" spans="1:10" ht="12.75" customHeight="1">
      <c r="A121" s="40" t="s">
        <v>34</v>
      </c>
      <c r="B121" s="11">
        <f t="shared" si="0"/>
        <v>-0.004166666666666667</v>
      </c>
      <c r="C121" s="11">
        <f t="shared" si="1"/>
        <v>-0.02013888888888889</v>
      </c>
      <c r="D121" s="11">
        <f t="shared" si="2"/>
        <v>-0.004861111111111111</v>
      </c>
      <c r="E121" s="11">
        <f t="shared" si="3"/>
        <v>-0.011111111111111112</v>
      </c>
      <c r="F121" s="11">
        <f t="shared" si="4"/>
        <v>-0.004166666666666667</v>
      </c>
      <c r="G121" s="11">
        <f t="shared" si="5"/>
        <v>-0.003472222222222222</v>
      </c>
      <c r="H121" s="11">
        <f t="shared" si="6"/>
        <v>-0.011805555555555555</v>
      </c>
      <c r="I121" s="11">
        <f t="shared" si="7"/>
        <v>-0.004166666666666667</v>
      </c>
      <c r="J121" s="11">
        <f t="shared" si="8"/>
        <v>-0.016666666666666666</v>
      </c>
    </row>
    <row r="122" spans="1:11" ht="12.75" customHeight="1">
      <c r="A122" s="15">
        <v>35</v>
      </c>
      <c r="B122" s="11">
        <f t="shared" si="0"/>
        <v>-0.004166666666666667</v>
      </c>
      <c r="C122" s="11">
        <f t="shared" si="1"/>
        <v>-0.02013888888888889</v>
      </c>
      <c r="D122" s="11">
        <f t="shared" si="2"/>
        <v>-0.004861111111111111</v>
      </c>
      <c r="E122" s="11">
        <f t="shared" si="3"/>
        <v>-0.011111111111111112</v>
      </c>
      <c r="F122" s="11">
        <f t="shared" si="4"/>
        <v>-0.004166666666666667</v>
      </c>
      <c r="G122" s="11">
        <f t="shared" si="5"/>
        <v>-0.003472222222222222</v>
      </c>
      <c r="H122" s="11">
        <f t="shared" si="6"/>
        <v>-0.011805555555555555</v>
      </c>
      <c r="I122" s="11">
        <f t="shared" si="7"/>
        <v>-0.004166666666666667</v>
      </c>
      <c r="J122" s="11">
        <f t="shared" si="8"/>
        <v>-0.016666666666666666</v>
      </c>
      <c r="K122" s="4" t="s">
        <v>112</v>
      </c>
    </row>
    <row r="123" spans="1:11" ht="12.75" customHeight="1">
      <c r="A123" s="15">
        <v>36</v>
      </c>
      <c r="B123" s="11">
        <f t="shared" si="0"/>
        <v>-0.004166666666666667</v>
      </c>
      <c r="C123" s="11">
        <f t="shared" si="1"/>
        <v>-0.02013888888888889</v>
      </c>
      <c r="D123" s="11">
        <f t="shared" si="2"/>
        <v>-0.004861111111111111</v>
      </c>
      <c r="E123" s="11">
        <f t="shared" si="3"/>
        <v>-0.011111111111111112</v>
      </c>
      <c r="F123" s="11">
        <f t="shared" si="4"/>
        <v>-0.004166666666666667</v>
      </c>
      <c r="G123" s="11">
        <f t="shared" si="5"/>
        <v>-0.003472222222222222</v>
      </c>
      <c r="H123" s="11">
        <f t="shared" si="6"/>
        <v>-0.011805555555555555</v>
      </c>
      <c r="I123" s="11">
        <f t="shared" si="7"/>
        <v>-0.004166666666666667</v>
      </c>
      <c r="J123" s="11">
        <f t="shared" si="8"/>
        <v>-0.016666666666666666</v>
      </c>
      <c r="K123" s="4" t="s">
        <v>112</v>
      </c>
    </row>
    <row r="124" spans="1:11" ht="12.75" customHeight="1">
      <c r="A124" s="15">
        <v>37</v>
      </c>
      <c r="B124" s="11">
        <f t="shared" si="0"/>
        <v>-0.004166666666666667</v>
      </c>
      <c r="C124" s="11">
        <f t="shared" si="1"/>
        <v>-0.02013888888888889</v>
      </c>
      <c r="D124" s="11">
        <f t="shared" si="2"/>
        <v>-0.004861111111111111</v>
      </c>
      <c r="E124" s="11">
        <f t="shared" si="3"/>
        <v>-0.011111111111111112</v>
      </c>
      <c r="F124" s="11">
        <f t="shared" si="4"/>
        <v>-0.004166666666666667</v>
      </c>
      <c r="G124" s="11">
        <f t="shared" si="5"/>
        <v>-0.003472222222222222</v>
      </c>
      <c r="H124" s="11">
        <f t="shared" si="6"/>
        <v>-0.011805555555555555</v>
      </c>
      <c r="I124" s="11">
        <f t="shared" si="7"/>
        <v>-0.004166666666666667</v>
      </c>
      <c r="J124" s="11">
        <f t="shared" si="8"/>
        <v>-0.016666666666666666</v>
      </c>
      <c r="K124" s="4" t="s">
        <v>112</v>
      </c>
    </row>
    <row r="125" spans="1:11" ht="12.75" customHeight="1">
      <c r="A125" s="15">
        <v>38</v>
      </c>
      <c r="B125" s="11">
        <f t="shared" si="0"/>
        <v>-0.004166666666666667</v>
      </c>
      <c r="C125" s="11">
        <f t="shared" si="1"/>
        <v>-0.02013888888888889</v>
      </c>
      <c r="D125" s="11">
        <f t="shared" si="2"/>
        <v>-0.004861111111111111</v>
      </c>
      <c r="E125" s="11">
        <f t="shared" si="3"/>
        <v>-0.011111111111111112</v>
      </c>
      <c r="F125" s="11">
        <f t="shared" si="4"/>
        <v>-0.004166666666666667</v>
      </c>
      <c r="G125" s="11">
        <f t="shared" si="5"/>
        <v>-0.003472222222222222</v>
      </c>
      <c r="H125" s="11">
        <f t="shared" si="6"/>
        <v>-0.011805555555555555</v>
      </c>
      <c r="I125" s="11">
        <f t="shared" si="7"/>
        <v>-0.004166666666666667</v>
      </c>
      <c r="J125" s="11">
        <f t="shared" si="8"/>
        <v>-0.016666666666666666</v>
      </c>
      <c r="K125" s="4" t="s">
        <v>112</v>
      </c>
    </row>
    <row r="126" spans="1:11" ht="12.75" customHeight="1">
      <c r="A126" s="15">
        <v>39</v>
      </c>
      <c r="B126" s="11">
        <f t="shared" si="0"/>
        <v>-0.004166666666666667</v>
      </c>
      <c r="C126" s="11">
        <f t="shared" si="1"/>
        <v>-0.02013888888888889</v>
      </c>
      <c r="D126" s="11">
        <f t="shared" si="2"/>
        <v>-0.004861111111111111</v>
      </c>
      <c r="E126" s="11">
        <f t="shared" si="3"/>
        <v>-0.011111111111111112</v>
      </c>
      <c r="F126" s="11">
        <f t="shared" si="4"/>
        <v>-0.004166666666666667</v>
      </c>
      <c r="G126" s="11">
        <f t="shared" si="5"/>
        <v>-0.003472222222222222</v>
      </c>
      <c r="H126" s="11">
        <f t="shared" si="6"/>
        <v>-0.011805555555555555</v>
      </c>
      <c r="I126" s="11">
        <f t="shared" si="7"/>
        <v>-0.004166666666666667</v>
      </c>
      <c r="J126" s="11">
        <f t="shared" si="8"/>
        <v>-0.016666666666666666</v>
      </c>
      <c r="K126" s="4" t="s">
        <v>112</v>
      </c>
    </row>
    <row r="127" spans="1:11" ht="12.75" customHeight="1">
      <c r="A127" s="15">
        <v>40</v>
      </c>
      <c r="B127" s="11">
        <f t="shared" si="0"/>
        <v>0.005023148148148147</v>
      </c>
      <c r="C127" s="11">
        <f t="shared" si="1"/>
        <v>0.008425925925925927</v>
      </c>
      <c r="D127" s="11">
        <f t="shared" si="2"/>
        <v>0.0044675925925925924</v>
      </c>
      <c r="E127" s="11">
        <f t="shared" si="3"/>
        <v>0.010057870370370372</v>
      </c>
      <c r="F127" s="11">
        <f t="shared" si="4"/>
        <v>0.005277777777777778</v>
      </c>
      <c r="G127" s="11">
        <f t="shared" si="5"/>
        <v>0.0026851851851851854</v>
      </c>
      <c r="H127" s="11">
        <f t="shared" si="6"/>
        <v>0.012939814814814817</v>
      </c>
      <c r="I127" s="11">
        <f t="shared" si="7"/>
        <v>0.012349537037037037</v>
      </c>
      <c r="J127" s="11">
        <f t="shared" si="8"/>
        <v>0.01199074074074074</v>
      </c>
      <c r="K127" s="35" t="s">
        <v>98</v>
      </c>
    </row>
    <row r="128" spans="1:11" ht="12.75" customHeight="1">
      <c r="A128" s="15">
        <v>41</v>
      </c>
      <c r="B128" s="11">
        <f t="shared" si="0"/>
        <v>0.007106481481481482</v>
      </c>
      <c r="C128" s="11">
        <f t="shared" si="1"/>
        <v>0.00795138888888889</v>
      </c>
      <c r="D128" s="11">
        <f t="shared" si="2"/>
        <v>0.005046296296296297</v>
      </c>
      <c r="E128" s="11">
        <f t="shared" si="3"/>
        <v>0.008877314814814815</v>
      </c>
      <c r="F128" s="11">
        <f t="shared" si="4"/>
        <v>0.005474537037037037</v>
      </c>
      <c r="G128" s="11">
        <f t="shared" si="5"/>
        <v>0.0037847222222222223</v>
      </c>
      <c r="H128" s="11">
        <f t="shared" si="6"/>
        <v>0.006608796296296297</v>
      </c>
      <c r="I128" s="11">
        <f t="shared" si="7"/>
        <v>0.003634259259259259</v>
      </c>
      <c r="J128" s="11">
        <f t="shared" si="8"/>
        <v>0.014386574074074076</v>
      </c>
      <c r="K128" s="34" t="s">
        <v>81</v>
      </c>
    </row>
    <row r="129" spans="1:10" ht="12.75" customHeight="1">
      <c r="A129" s="41" t="s">
        <v>24</v>
      </c>
      <c r="B129" s="11">
        <f t="shared" si="0"/>
        <v>-0.004166666666666667</v>
      </c>
      <c r="C129" s="11">
        <f t="shared" si="1"/>
        <v>-0.02013888888888889</v>
      </c>
      <c r="D129" s="11">
        <f t="shared" si="2"/>
        <v>-0.004861111111111111</v>
      </c>
      <c r="E129" s="11">
        <f t="shared" si="3"/>
        <v>-0.011111111111111112</v>
      </c>
      <c r="F129" s="11">
        <f t="shared" si="4"/>
        <v>-0.004166666666666667</v>
      </c>
      <c r="G129" s="11">
        <f t="shared" si="5"/>
        <v>-0.003472222222222222</v>
      </c>
      <c r="H129" s="11">
        <f t="shared" si="6"/>
        <v>-0.011805555555555555</v>
      </c>
      <c r="I129" s="11">
        <f t="shared" si="7"/>
        <v>-0.004166666666666667</v>
      </c>
      <c r="J129" s="11">
        <f t="shared" si="8"/>
        <v>-0.016666666666666666</v>
      </c>
    </row>
    <row r="130" spans="1:11" ht="12.75" customHeight="1">
      <c r="A130" s="15">
        <v>42</v>
      </c>
      <c r="B130" s="11">
        <f t="shared" si="0"/>
        <v>-0.004166666666666667</v>
      </c>
      <c r="C130" s="11">
        <f t="shared" si="1"/>
        <v>-0.02013888888888889</v>
      </c>
      <c r="D130" s="11">
        <f t="shared" si="2"/>
        <v>-0.004861111111111111</v>
      </c>
      <c r="E130" s="11">
        <f t="shared" si="3"/>
        <v>-0.011111111111111112</v>
      </c>
      <c r="F130" s="11">
        <f t="shared" si="4"/>
        <v>-0.004166666666666667</v>
      </c>
      <c r="G130" s="11">
        <f t="shared" si="5"/>
        <v>-0.003472222222222222</v>
      </c>
      <c r="H130" s="11">
        <f t="shared" si="6"/>
        <v>-0.011805555555555555</v>
      </c>
      <c r="I130" s="11">
        <f t="shared" si="7"/>
        <v>-0.004166666666666667</v>
      </c>
      <c r="J130" s="11">
        <f t="shared" si="8"/>
        <v>-0.016666666666666666</v>
      </c>
      <c r="K130" s="6"/>
    </row>
    <row r="131" spans="1:11" ht="12.75" customHeight="1">
      <c r="A131" s="15">
        <v>43</v>
      </c>
      <c r="B131" s="11">
        <f t="shared" si="0"/>
        <v>-0.004166666666666667</v>
      </c>
      <c r="C131" s="11">
        <f t="shared" si="1"/>
        <v>-0.02013888888888889</v>
      </c>
      <c r="D131" s="11">
        <f t="shared" si="2"/>
        <v>-0.004861111111111111</v>
      </c>
      <c r="E131" s="11">
        <f t="shared" si="3"/>
        <v>-0.011111111111111112</v>
      </c>
      <c r="F131" s="11">
        <f t="shared" si="4"/>
        <v>-0.004166666666666667</v>
      </c>
      <c r="G131" s="11">
        <f t="shared" si="5"/>
        <v>-0.003472222222222222</v>
      </c>
      <c r="H131" s="11">
        <f t="shared" si="6"/>
        <v>-0.011805555555555555</v>
      </c>
      <c r="I131" s="11">
        <f t="shared" si="7"/>
        <v>-0.004166666666666667</v>
      </c>
      <c r="J131" s="11">
        <f t="shared" si="8"/>
        <v>-0.016666666666666666</v>
      </c>
      <c r="K131" s="6"/>
    </row>
    <row r="132" spans="1:11" ht="12.75" customHeight="1">
      <c r="A132" s="15">
        <v>44</v>
      </c>
      <c r="B132" s="11">
        <f t="shared" si="0"/>
        <v>-0.004166666666666667</v>
      </c>
      <c r="C132" s="11">
        <f t="shared" si="1"/>
        <v>-0.02013888888888889</v>
      </c>
      <c r="D132" s="11">
        <f t="shared" si="2"/>
        <v>-0.004861111111111111</v>
      </c>
      <c r="E132" s="11">
        <f t="shared" si="3"/>
        <v>-0.011111111111111112</v>
      </c>
      <c r="F132" s="11">
        <f t="shared" si="4"/>
        <v>-0.004166666666666667</v>
      </c>
      <c r="G132" s="11">
        <f t="shared" si="5"/>
        <v>-0.003472222222222222</v>
      </c>
      <c r="H132" s="11">
        <f t="shared" si="6"/>
        <v>-0.011805555555555555</v>
      </c>
      <c r="I132" s="11">
        <f t="shared" si="7"/>
        <v>-0.004166666666666667</v>
      </c>
      <c r="J132" s="11">
        <f t="shared" si="8"/>
        <v>-0.016666666666666666</v>
      </c>
      <c r="K132" s="6"/>
    </row>
    <row r="133" spans="1:11" ht="12.75" customHeight="1">
      <c r="A133" s="15">
        <v>45</v>
      </c>
      <c r="B133" s="11">
        <f t="shared" si="0"/>
        <v>-0.004166666666666667</v>
      </c>
      <c r="C133" s="11">
        <f t="shared" si="1"/>
        <v>-0.02013888888888889</v>
      </c>
      <c r="D133" s="11">
        <f t="shared" si="2"/>
        <v>-0.004861111111111111</v>
      </c>
      <c r="E133" s="11">
        <f t="shared" si="3"/>
        <v>-0.011111111111111112</v>
      </c>
      <c r="F133" s="11">
        <f t="shared" si="4"/>
        <v>-0.004166666666666667</v>
      </c>
      <c r="G133" s="11">
        <f t="shared" si="5"/>
        <v>-0.003472222222222222</v>
      </c>
      <c r="H133" s="11">
        <f t="shared" si="6"/>
        <v>-0.011805555555555555</v>
      </c>
      <c r="I133" s="11">
        <f t="shared" si="7"/>
        <v>-0.004166666666666667</v>
      </c>
      <c r="J133" s="11">
        <f t="shared" si="8"/>
        <v>-0.016666666666666666</v>
      </c>
      <c r="K133" s="6"/>
    </row>
    <row r="134" spans="1:11" ht="12.75" customHeight="1">
      <c r="A134" s="15">
        <v>46</v>
      </c>
      <c r="B134" s="11">
        <f t="shared" si="0"/>
        <v>-0.004166666666666667</v>
      </c>
      <c r="C134" s="11">
        <f t="shared" si="1"/>
        <v>-0.02013888888888889</v>
      </c>
      <c r="D134" s="11">
        <f t="shared" si="2"/>
        <v>-0.004861111111111111</v>
      </c>
      <c r="E134" s="11">
        <f t="shared" si="3"/>
        <v>-0.011111111111111112</v>
      </c>
      <c r="F134" s="11">
        <f t="shared" si="4"/>
        <v>-0.004166666666666667</v>
      </c>
      <c r="G134" s="11">
        <f t="shared" si="5"/>
        <v>-0.003472222222222222</v>
      </c>
      <c r="H134" s="11">
        <f t="shared" si="6"/>
        <v>-0.011805555555555555</v>
      </c>
      <c r="I134" s="11">
        <f t="shared" si="7"/>
        <v>-0.004166666666666667</v>
      </c>
      <c r="J134" s="11">
        <f t="shared" si="8"/>
        <v>-0.016666666666666666</v>
      </c>
      <c r="K134" s="4" t="s">
        <v>112</v>
      </c>
    </row>
    <row r="135" spans="1:11" ht="12.75" customHeight="1">
      <c r="A135" s="15">
        <v>47</v>
      </c>
      <c r="B135" s="11">
        <f t="shared" si="0"/>
        <v>-0.004166666666666667</v>
      </c>
      <c r="C135" s="11">
        <f t="shared" si="1"/>
        <v>-0.02013888888888889</v>
      </c>
      <c r="D135" s="11">
        <f t="shared" si="2"/>
        <v>-0.004861111111111111</v>
      </c>
      <c r="E135" s="11">
        <f t="shared" si="3"/>
        <v>-0.011111111111111112</v>
      </c>
      <c r="F135" s="11">
        <f t="shared" si="4"/>
        <v>-0.004166666666666667</v>
      </c>
      <c r="G135" s="11">
        <f t="shared" si="5"/>
        <v>-0.003472222222222222</v>
      </c>
      <c r="H135" s="11">
        <f t="shared" si="6"/>
        <v>-0.011805555555555555</v>
      </c>
      <c r="I135" s="11">
        <f t="shared" si="7"/>
        <v>-0.004166666666666667</v>
      </c>
      <c r="J135" s="11">
        <f t="shared" si="8"/>
        <v>-0.016666666666666666</v>
      </c>
      <c r="K135" s="4" t="s">
        <v>112</v>
      </c>
    </row>
    <row r="136" spans="1:11" ht="12.75" customHeight="1">
      <c r="A136" s="15">
        <v>48</v>
      </c>
      <c r="B136" s="11">
        <f t="shared" si="0"/>
        <v>-0.004166666666666667</v>
      </c>
      <c r="C136" s="11">
        <f t="shared" si="1"/>
        <v>-0.02013888888888889</v>
      </c>
      <c r="D136" s="11">
        <f t="shared" si="2"/>
        <v>-0.004861111111111111</v>
      </c>
      <c r="E136" s="11">
        <f t="shared" si="3"/>
        <v>-0.011111111111111112</v>
      </c>
      <c r="F136" s="11">
        <f t="shared" si="4"/>
        <v>-0.004166666666666667</v>
      </c>
      <c r="G136" s="11">
        <f t="shared" si="5"/>
        <v>-0.003472222222222222</v>
      </c>
      <c r="H136" s="11">
        <f t="shared" si="6"/>
        <v>-0.011805555555555555</v>
      </c>
      <c r="I136" s="11">
        <f t="shared" si="7"/>
        <v>-0.004166666666666667</v>
      </c>
      <c r="J136" s="11">
        <f t="shared" si="8"/>
        <v>-0.016666666666666666</v>
      </c>
      <c r="K136" s="4" t="s">
        <v>112</v>
      </c>
    </row>
    <row r="137" spans="1:11" ht="12.75" customHeight="1">
      <c r="A137" s="15">
        <v>49</v>
      </c>
      <c r="B137" s="11">
        <f t="shared" si="0"/>
        <v>-0.004166666666666667</v>
      </c>
      <c r="C137" s="11">
        <f t="shared" si="1"/>
        <v>-0.02013888888888889</v>
      </c>
      <c r="D137" s="11">
        <f t="shared" si="2"/>
        <v>-0.004861111111111111</v>
      </c>
      <c r="E137" s="11">
        <f t="shared" si="3"/>
        <v>-0.011111111111111112</v>
      </c>
      <c r="F137" s="11">
        <f t="shared" si="4"/>
        <v>-0.004166666666666667</v>
      </c>
      <c r="G137" s="11">
        <f t="shared" si="5"/>
        <v>-0.003472222222222222</v>
      </c>
      <c r="H137" s="11">
        <f t="shared" si="6"/>
        <v>-0.011805555555555555</v>
      </c>
      <c r="I137" s="11">
        <f t="shared" si="7"/>
        <v>-0.004166666666666667</v>
      </c>
      <c r="J137" s="11">
        <f t="shared" si="8"/>
        <v>-0.016666666666666666</v>
      </c>
      <c r="K137" s="4" t="s">
        <v>112</v>
      </c>
    </row>
    <row r="138" spans="1:11" ht="12.75" customHeight="1">
      <c r="A138" s="15">
        <v>50</v>
      </c>
      <c r="B138" s="11">
        <f t="shared" si="0"/>
        <v>-0.004166666666666667</v>
      </c>
      <c r="C138" s="11">
        <f t="shared" si="1"/>
        <v>-0.02013888888888889</v>
      </c>
      <c r="D138" s="11">
        <f t="shared" si="2"/>
        <v>-0.004861111111111111</v>
      </c>
      <c r="E138" s="11">
        <f t="shared" si="3"/>
        <v>-0.011111111111111112</v>
      </c>
      <c r="F138" s="11">
        <f t="shared" si="4"/>
        <v>-0.004166666666666667</v>
      </c>
      <c r="G138" s="11">
        <f t="shared" si="5"/>
        <v>-0.003472222222222222</v>
      </c>
      <c r="H138" s="11">
        <f t="shared" si="6"/>
        <v>-0.011805555555555555</v>
      </c>
      <c r="I138" s="11">
        <f t="shared" si="7"/>
        <v>-0.004166666666666667</v>
      </c>
      <c r="J138" s="11">
        <f t="shared" si="8"/>
        <v>-0.016666666666666666</v>
      </c>
      <c r="K138" s="4" t="s">
        <v>112</v>
      </c>
    </row>
    <row r="139" spans="1:11" ht="12.75" customHeight="1">
      <c r="A139" s="15">
        <v>51</v>
      </c>
      <c r="B139" s="11">
        <f t="shared" si="0"/>
        <v>-0.004166666666666667</v>
      </c>
      <c r="C139" s="11">
        <f t="shared" si="1"/>
        <v>-0.02013888888888889</v>
      </c>
      <c r="D139" s="11">
        <f t="shared" si="2"/>
        <v>-0.004861111111111111</v>
      </c>
      <c r="E139" s="11">
        <f t="shared" si="3"/>
        <v>-0.011111111111111112</v>
      </c>
      <c r="F139" s="11">
        <f t="shared" si="4"/>
        <v>-0.004166666666666667</v>
      </c>
      <c r="G139" s="11">
        <f t="shared" si="5"/>
        <v>-0.003472222222222222</v>
      </c>
      <c r="H139" s="11">
        <f t="shared" si="6"/>
        <v>-0.011805555555555555</v>
      </c>
      <c r="I139" s="11">
        <f t="shared" si="7"/>
        <v>-0.004166666666666667</v>
      </c>
      <c r="J139" s="11">
        <f t="shared" si="8"/>
        <v>-0.016666666666666666</v>
      </c>
      <c r="K139" s="4" t="s">
        <v>112</v>
      </c>
    </row>
    <row r="140" spans="1:11" ht="12.75" customHeight="1">
      <c r="A140" s="15">
        <v>52</v>
      </c>
      <c r="B140" s="11">
        <f t="shared" si="0"/>
        <v>-0.004166666666666667</v>
      </c>
      <c r="C140" s="11">
        <f t="shared" si="1"/>
        <v>-0.02013888888888889</v>
      </c>
      <c r="D140" s="11">
        <f t="shared" si="2"/>
        <v>-0.004861111111111111</v>
      </c>
      <c r="E140" s="11">
        <f t="shared" si="3"/>
        <v>-0.011111111111111112</v>
      </c>
      <c r="F140" s="11">
        <f t="shared" si="4"/>
        <v>-0.004166666666666667</v>
      </c>
      <c r="G140" s="11">
        <f t="shared" si="5"/>
        <v>-0.003472222222222222</v>
      </c>
      <c r="H140" s="11">
        <f t="shared" si="6"/>
        <v>-0.011805555555555555</v>
      </c>
      <c r="I140" s="11">
        <f t="shared" si="7"/>
        <v>-0.004166666666666667</v>
      </c>
      <c r="J140" s="11">
        <f t="shared" si="8"/>
        <v>-0.016666666666666666</v>
      </c>
      <c r="K140" s="6"/>
    </row>
    <row r="141" spans="1:11" ht="12.75" customHeight="1">
      <c r="A141" s="15">
        <v>53</v>
      </c>
      <c r="B141" s="11">
        <f t="shared" si="0"/>
        <v>0.00361111111111111</v>
      </c>
      <c r="C141" s="11">
        <f t="shared" si="1"/>
        <v>0.017465277777777777</v>
      </c>
      <c r="D141" s="11">
        <f t="shared" si="2"/>
        <v>0.005393518518518518</v>
      </c>
      <c r="E141" s="11">
        <f t="shared" si="3"/>
        <v>0.004340277777777778</v>
      </c>
      <c r="F141" s="11">
        <f t="shared" si="4"/>
        <v>0.0060879629629629626</v>
      </c>
      <c r="G141" s="11">
        <f t="shared" si="5"/>
        <v>0.002222222222222222</v>
      </c>
      <c r="H141" s="11">
        <f t="shared" si="6"/>
        <v>0.01614583333333333</v>
      </c>
      <c r="I141" s="11">
        <f t="shared" si="7"/>
        <v>0.0020717592592592584</v>
      </c>
      <c r="J141" s="11">
        <f t="shared" si="8"/>
        <v>0.010439814814814815</v>
      </c>
      <c r="K141" s="4" t="s">
        <v>96</v>
      </c>
    </row>
    <row r="142" spans="1:11" ht="12.75" customHeight="1">
      <c r="A142" s="15">
        <v>54</v>
      </c>
      <c r="B142" s="11">
        <f t="shared" si="0"/>
        <v>-0.004166666666666667</v>
      </c>
      <c r="C142" s="11">
        <f t="shared" si="1"/>
        <v>-0.02013888888888889</v>
      </c>
      <c r="D142" s="11">
        <f t="shared" si="2"/>
        <v>-0.004861111111111111</v>
      </c>
      <c r="E142" s="11">
        <f t="shared" si="3"/>
        <v>-0.011111111111111112</v>
      </c>
      <c r="F142" s="11">
        <f t="shared" si="4"/>
        <v>-0.004166666666666667</v>
      </c>
      <c r="G142" s="11">
        <f t="shared" si="5"/>
        <v>-0.003472222222222222</v>
      </c>
      <c r="H142" s="11">
        <f t="shared" si="6"/>
        <v>-0.011805555555555555</v>
      </c>
      <c r="I142" s="11">
        <f t="shared" si="7"/>
        <v>-0.004166666666666667</v>
      </c>
      <c r="J142" s="11">
        <f t="shared" si="8"/>
        <v>-0.016666666666666666</v>
      </c>
      <c r="K142" s="4" t="s">
        <v>13</v>
      </c>
    </row>
    <row r="143" spans="1:11" ht="12.75" customHeight="1">
      <c r="A143" s="15">
        <v>55</v>
      </c>
      <c r="B143" s="11">
        <f t="shared" si="0"/>
        <v>0.0034606481481481485</v>
      </c>
      <c r="C143" s="11">
        <f t="shared" si="1"/>
        <v>0.01085648148148148</v>
      </c>
      <c r="D143" s="11">
        <f t="shared" si="2"/>
        <v>0.002534722222222223</v>
      </c>
      <c r="E143" s="11">
        <f t="shared" si="3"/>
        <v>0.007974537037037035</v>
      </c>
      <c r="F143" s="11">
        <f t="shared" si="4"/>
        <v>0.005636574074074074</v>
      </c>
      <c r="G143" s="11">
        <f t="shared" si="5"/>
        <v>0.011238425925925926</v>
      </c>
      <c r="H143" s="11">
        <f t="shared" si="6"/>
        <v>0.021087962962962968</v>
      </c>
      <c r="I143" s="11">
        <f t="shared" si="7"/>
        <v>0.008645833333333332</v>
      </c>
      <c r="J143" s="11">
        <f t="shared" si="8"/>
        <v>0.018125000000000006</v>
      </c>
      <c r="K143" s="4" t="s">
        <v>42</v>
      </c>
    </row>
    <row r="144" spans="1:11" ht="12.75" customHeight="1">
      <c r="A144" s="15">
        <v>56</v>
      </c>
      <c r="B144" s="11">
        <f t="shared" si="0"/>
        <v>0.004259259259259259</v>
      </c>
      <c r="C144" s="11">
        <f t="shared" si="1"/>
        <v>0.00599537037037037</v>
      </c>
      <c r="D144" s="11">
        <f t="shared" si="2"/>
        <v>0.002164351851851852</v>
      </c>
      <c r="E144" s="11">
        <f t="shared" si="3"/>
        <v>0.004907407407407407</v>
      </c>
      <c r="F144" s="11">
        <f t="shared" si="4"/>
        <v>0.0035069444444444445</v>
      </c>
      <c r="G144" s="11">
        <f t="shared" si="5"/>
        <v>0.006087962962962963</v>
      </c>
      <c r="H144" s="11">
        <f t="shared" si="6"/>
        <v>0.008715277777777777</v>
      </c>
      <c r="I144" s="11">
        <f t="shared" si="7"/>
        <v>0.003773148148148148</v>
      </c>
      <c r="J144" s="11">
        <f t="shared" si="8"/>
        <v>0.01023148148148148</v>
      </c>
      <c r="K144" s="4" t="s">
        <v>11</v>
      </c>
    </row>
    <row r="145" spans="1:11" ht="12.75" customHeight="1">
      <c r="A145" s="15">
        <v>57</v>
      </c>
      <c r="B145" s="11">
        <f t="shared" si="0"/>
        <v>0.004293981481481483</v>
      </c>
      <c r="C145" s="11">
        <f t="shared" si="1"/>
        <v>0.0060648148148148145</v>
      </c>
      <c r="D145" s="11">
        <f t="shared" si="2"/>
        <v>0.002881944444444445</v>
      </c>
      <c r="E145" s="11">
        <f t="shared" si="3"/>
        <v>0.011539351851851854</v>
      </c>
      <c r="F145" s="11">
        <f t="shared" si="4"/>
        <v>0.005023148148148147</v>
      </c>
      <c r="G145" s="11">
        <f t="shared" si="5"/>
        <v>0.004282407407407407</v>
      </c>
      <c r="H145" s="11">
        <f t="shared" si="6"/>
        <v>0.018125000000000002</v>
      </c>
      <c r="I145" s="11">
        <f t="shared" si="7"/>
        <v>0.004652777777777777</v>
      </c>
      <c r="J145" s="11">
        <f t="shared" si="8"/>
        <v>0.01643518518518518</v>
      </c>
      <c r="K145" s="6" t="s">
        <v>107</v>
      </c>
    </row>
    <row r="146" spans="1:11" ht="12.75" customHeight="1">
      <c r="A146" s="15">
        <v>58</v>
      </c>
      <c r="B146" s="11">
        <f t="shared" si="0"/>
        <v>0.005300925925925925</v>
      </c>
      <c r="C146" s="11">
        <f t="shared" si="1"/>
        <v>0.005243055555555553</v>
      </c>
      <c r="D146" s="11">
        <f t="shared" si="2"/>
        <v>0.004270833333333333</v>
      </c>
      <c r="E146" s="11">
        <f t="shared" si="3"/>
        <v>0.009375</v>
      </c>
      <c r="F146" s="11">
        <f t="shared" si="4"/>
        <v>0.007222222222222221</v>
      </c>
      <c r="G146" s="11">
        <f t="shared" si="5"/>
        <v>0.00244212962962963</v>
      </c>
      <c r="H146" s="11">
        <f t="shared" si="6"/>
        <v>0.0075</v>
      </c>
      <c r="I146" s="11">
        <f t="shared" si="7"/>
        <v>0.0033217592592592595</v>
      </c>
      <c r="J146" s="11">
        <f t="shared" si="8"/>
        <v>0.010902777777777782</v>
      </c>
      <c r="K146" s="4" t="s">
        <v>58</v>
      </c>
    </row>
    <row r="147" spans="1:11" ht="12.75" customHeight="1">
      <c r="A147" s="15">
        <v>59</v>
      </c>
      <c r="B147" s="11">
        <f t="shared" si="0"/>
        <v>0.0023032407407407402</v>
      </c>
      <c r="C147" s="11">
        <f t="shared" si="1"/>
        <v>0.0032870370370370397</v>
      </c>
      <c r="D147" s="11">
        <f t="shared" si="2"/>
        <v>0.0022685185185185195</v>
      </c>
      <c r="E147" s="11">
        <f t="shared" si="3"/>
        <v>0.007557870370370369</v>
      </c>
      <c r="F147" s="11">
        <f t="shared" si="4"/>
        <v>0.0024074074074074067</v>
      </c>
      <c r="G147" s="11">
        <f t="shared" si="5"/>
        <v>0.0026620370370370374</v>
      </c>
      <c r="H147" s="11">
        <f t="shared" si="6"/>
        <v>0.011504629629629632</v>
      </c>
      <c r="I147" s="11">
        <f t="shared" si="7"/>
        <v>0.00568287037037037</v>
      </c>
      <c r="J147" s="11">
        <f t="shared" si="8"/>
        <v>0.008368055555555556</v>
      </c>
      <c r="K147" s="4" t="s">
        <v>15</v>
      </c>
    </row>
    <row r="148" spans="1:11" ht="12.75" customHeight="1">
      <c r="A148" s="15">
        <v>60</v>
      </c>
      <c r="B148" s="11">
        <f t="shared" si="0"/>
        <v>0.006226851851851852</v>
      </c>
      <c r="C148" s="11">
        <f t="shared" si="1"/>
        <v>0.004629629629629629</v>
      </c>
      <c r="D148" s="11">
        <f t="shared" si="2"/>
        <v>0.001689814814814815</v>
      </c>
      <c r="E148" s="11">
        <f t="shared" si="3"/>
        <v>0.00324074074074074</v>
      </c>
      <c r="F148" s="11">
        <f t="shared" si="4"/>
        <v>0.004502314814814814</v>
      </c>
      <c r="G148" s="11">
        <f t="shared" si="5"/>
        <v>0.0013541666666666667</v>
      </c>
      <c r="H148" s="11">
        <f t="shared" si="6"/>
        <v>0.008275462962962964</v>
      </c>
      <c r="I148" s="11">
        <f t="shared" si="7"/>
        <v>0.0037500000000000007</v>
      </c>
      <c r="J148" s="11">
        <f t="shared" si="8"/>
        <v>0.0024768518518518516</v>
      </c>
      <c r="K148" s="4" t="s">
        <v>44</v>
      </c>
    </row>
    <row r="149" spans="1:11" ht="12.75" customHeight="1">
      <c r="A149" s="15">
        <v>61</v>
      </c>
      <c r="B149" s="11">
        <f t="shared" si="0"/>
        <v>0.0032060185185185195</v>
      </c>
      <c r="C149" s="11">
        <f t="shared" si="1"/>
        <v>0.0026273148148148115</v>
      </c>
      <c r="D149" s="11">
        <f t="shared" si="2"/>
        <v>0.0015856481481481485</v>
      </c>
      <c r="E149" s="11">
        <f t="shared" si="3"/>
        <v>0.009143518518518518</v>
      </c>
      <c r="F149" s="11">
        <f t="shared" si="4"/>
        <v>0.005462962962962964</v>
      </c>
      <c r="G149" s="11">
        <f t="shared" si="5"/>
        <v>0.004375</v>
      </c>
      <c r="H149" s="11">
        <f t="shared" si="6"/>
        <v>0.012337962962962964</v>
      </c>
      <c r="I149" s="11">
        <f t="shared" si="7"/>
        <v>0.003541666666666667</v>
      </c>
      <c r="J149" s="11">
        <f t="shared" si="8"/>
        <v>0.01875</v>
      </c>
      <c r="K149" s="6" t="s">
        <v>106</v>
      </c>
    </row>
    <row r="150" spans="1:11" ht="12.75" customHeight="1">
      <c r="A150" s="15">
        <v>62</v>
      </c>
      <c r="B150" s="11">
        <f>B75-$B$8/1440</f>
        <v>0.004212962962962963</v>
      </c>
      <c r="C150" s="11">
        <f>C75-$C$8/1440</f>
        <v>0.017384259259259256</v>
      </c>
      <c r="D150" s="11">
        <f>D75-$D$8/1440</f>
        <v>0.005706018518518518</v>
      </c>
      <c r="E150" s="11">
        <f>E75-$E$8/1440</f>
        <v>0.018935185185185187</v>
      </c>
      <c r="F150" s="11">
        <f>F75-$F$8/1440</f>
        <v>0.003946759259259258</v>
      </c>
      <c r="G150" s="11">
        <f>G75-$G$8/1440</f>
        <v>0.003819444444444444</v>
      </c>
      <c r="H150" s="11">
        <f>H75-$H$8/1440</f>
        <v>0.013877314814814815</v>
      </c>
      <c r="I150" s="11">
        <f>I75-$I$8/1440</f>
        <v>0.006516203703703704</v>
      </c>
      <c r="J150" s="11">
        <f>J75-$J$8/1440</f>
        <v>0.01591435185185185</v>
      </c>
      <c r="K150" s="6" t="s">
        <v>104</v>
      </c>
    </row>
    <row r="151" spans="1:11" ht="12.75" customHeight="1">
      <c r="A151" s="15">
        <v>63</v>
      </c>
      <c r="B151" s="11">
        <f>B76-$B$8/1440</f>
        <v>0.004375000000000001</v>
      </c>
      <c r="C151" s="11">
        <f>C76-$C$8/1440</f>
        <v>0.0030787037037037016</v>
      </c>
      <c r="D151" s="11">
        <f>D76-$D$8/1440</f>
        <v>0.002488425925925926</v>
      </c>
      <c r="E151" s="11">
        <f>E76-$E$8/1440</f>
        <v>0.005034722222222223</v>
      </c>
      <c r="F151" s="11">
        <f>F76-$F$8/1440</f>
        <v>0.006898148148148147</v>
      </c>
      <c r="G151" s="11">
        <f>G76-$G$8/1440</f>
        <v>0.0037847222222222223</v>
      </c>
      <c r="H151" s="11">
        <f>H76-$H$8/1440</f>
        <v>0.004502314814814817</v>
      </c>
      <c r="I151" s="11">
        <f>I76-$I$8/1440</f>
        <v>0.003148148148148148</v>
      </c>
      <c r="J151" s="11">
        <f>J76-$J$8/1440</f>
        <v>0.005868055555555557</v>
      </c>
      <c r="K151" s="4" t="s">
        <v>73</v>
      </c>
    </row>
    <row r="152" spans="1:11" ht="12.75" customHeight="1">
      <c r="A152" s="15">
        <v>64</v>
      </c>
      <c r="B152" s="11">
        <f>B77-$B$8/1440</f>
        <v>0.002743055555555556</v>
      </c>
      <c r="C152" s="11">
        <f>C77-$C$8/1440</f>
        <v>0.002361111111111109</v>
      </c>
      <c r="D152" s="11">
        <f>D77-$D$8/1440</f>
        <v>0.0015277777777777772</v>
      </c>
      <c r="E152" s="11">
        <f>E77-$E$8/1440</f>
        <v>0.003541666666666667</v>
      </c>
      <c r="F152" s="11">
        <f>F77-$F$8/1440</f>
        <v>0.0033680555555555547</v>
      </c>
      <c r="G152" s="11">
        <f>G77-$G$8/1440</f>
        <v>0.0035300925925925934</v>
      </c>
      <c r="H152" s="11">
        <f>H77-$H$8/1440</f>
        <v>0.003217592592592593</v>
      </c>
      <c r="I152" s="11">
        <f>I77-$I$8/1440</f>
        <v>0.0022337962962962962</v>
      </c>
      <c r="J152" s="11">
        <f>J77-$J$8/1440</f>
        <v>0.0040625</v>
      </c>
      <c r="K152" s="6" t="s">
        <v>91</v>
      </c>
    </row>
    <row r="153" ht="12.75" customHeight="1"/>
    <row r="154" ht="12.75" customHeight="1"/>
    <row r="155" ht="12.75" customHeight="1"/>
    <row r="156" ht="12.75" customHeight="1"/>
    <row r="157" ht="12.75" customHeight="1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Växjö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Wiktorsson</dc:creator>
  <cp:keywords/>
  <dc:description/>
  <cp:lastModifiedBy>Anders</cp:lastModifiedBy>
  <cp:lastPrinted>2009-09-26T18:56:11Z</cp:lastPrinted>
  <dcterms:created xsi:type="dcterms:W3CDTF">2009-05-01T07:25:44Z</dcterms:created>
  <dcterms:modified xsi:type="dcterms:W3CDTF">2009-09-27T10:56:02Z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145809193</vt:i4>
  </property>
  <property fmtid="{D5CDD505-2E9C-101B-9397-08002B2CF9AE}" pid="4" name="_EmailSubje">
    <vt:lpwstr>Dackenatten 2009</vt:lpwstr>
  </property>
  <property fmtid="{D5CDD505-2E9C-101B-9397-08002B2CF9AE}" pid="5" name="_AuthorEma">
    <vt:lpwstr>an.viktorsson@telia.com</vt:lpwstr>
  </property>
  <property fmtid="{D5CDD505-2E9C-101B-9397-08002B2CF9AE}" pid="6" name="_AuthorEmailDisplayNa">
    <vt:lpwstr>Anders Wiktorsson</vt:lpwstr>
  </property>
</Properties>
</file>